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510"/>
  <workbookPr/>
  <mc:AlternateContent xmlns:mc="http://schemas.openxmlformats.org/markup-compatibility/2006">
    <mc:Choice Requires="x15">
      <x15ac:absPath xmlns:x15ac="http://schemas.microsoft.com/office/spreadsheetml/2010/11/ac" url="\\H-lncs\wiel\Projects\WIE19193\100\8_Reports\"/>
    </mc:Choice>
  </mc:AlternateContent>
  <xr:revisionPtr revIDLastSave="0" documentId="8_{27635CFF-4CD8-44C1-95F0-466B74BCB9BD}" xr6:coauthVersionLast="47" xr6:coauthVersionMax="47" xr10:uidLastSave="{00000000-0000-0000-0000-000000000000}"/>
  <bookViews>
    <workbookView xWindow="-28920" yWindow="11205" windowWidth="29040" windowHeight="15840" xr2:uid="{00000000-000D-0000-FFFF-FFFF00000000}"/>
  </bookViews>
  <sheets>
    <sheet name="Summary" sheetId="4" r:id="rId1"/>
    <sheet name="Basic (screening) AQA" sheetId="6" r:id="rId2"/>
    <sheet name="Detailed AQA" sheetId="1" r:id="rId3"/>
    <sheet name="Sheet2" sheetId="2" state="hidden" r:id="rId4"/>
    <sheet name="queries" sheetId="5" state="hidden" r:id="rId5"/>
  </sheets>
  <definedNames>
    <definedName name="_xlnm.Print_Area" localSheetId="1">'Basic (screening) AQA'!$A$1:$K$59</definedName>
    <definedName name="_xlnm.Print_Area" localSheetId="2">'Detailed AQA'!$A$1:$K$64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1" l="1"/>
  <c r="G29" i="1"/>
  <c r="F32" i="1"/>
  <c r="G32" i="1"/>
  <c r="F33" i="1"/>
  <c r="F29" i="6"/>
  <c r="G29" i="6"/>
  <c r="F32" i="6"/>
  <c r="G32" i="6"/>
  <c r="F33" i="6"/>
  <c r="H19" i="4"/>
  <c r="I19" i="4"/>
  <c r="H20" i="4"/>
  <c r="I20" i="4"/>
  <c r="H18" i="4"/>
  <c r="I18" i="4"/>
</calcChain>
</file>

<file path=xl/sharedStrings.xml><?xml version="1.0" encoding="utf-8"?>
<sst xmlns="http://schemas.openxmlformats.org/spreadsheetml/2006/main" count="530" uniqueCount="240">
  <si>
    <r>
      <t>Proforma for</t>
    </r>
    <r>
      <rPr>
        <b/>
        <sz val="16"/>
        <color rgb="FFFF0000"/>
        <rFont val="Arial"/>
        <family val="2"/>
      </rPr>
      <t xml:space="preserve"> </t>
    </r>
    <r>
      <rPr>
        <b/>
        <sz val="16"/>
        <color theme="1"/>
        <rFont val="Arial"/>
        <family val="2"/>
      </rPr>
      <t>development proposals in Camden to inform assessment of Air Quality v1a</t>
    </r>
  </si>
  <si>
    <r>
      <t xml:space="preserve">All relevant yellow boxes </t>
    </r>
    <r>
      <rPr>
        <b/>
        <sz val="12"/>
        <color theme="1"/>
        <rFont val="Arial"/>
        <family val="2"/>
      </rPr>
      <t>must</t>
    </r>
    <r>
      <rPr>
        <sz val="12"/>
        <color theme="1"/>
        <rFont val="Arial"/>
        <family val="2"/>
      </rPr>
      <t xml:space="preserve"> be completed on this and all relevant tabs</t>
    </r>
  </si>
  <si>
    <t>Complete orange cells with source document and section/page references, required to support/justify responses</t>
  </si>
  <si>
    <t xml:space="preserve">See guidelines / notes in column M </t>
  </si>
  <si>
    <t>Complete the summary tab and relevant tab depending on the type of Air Quality Assessment required.</t>
  </si>
  <si>
    <r>
      <rPr>
        <b/>
        <u/>
        <sz val="12"/>
        <rFont val="Arial"/>
        <family val="2"/>
      </rPr>
      <t>Introduction:</t>
    </r>
    <r>
      <rPr>
        <b/>
        <sz val="12"/>
        <rFont val="Arial"/>
        <family val="2"/>
      </rPr>
      <t xml:space="preserve"> This Proforma is intended to help you understand the air quality considerations we will take into account when considering an application in Camden, as well as helping us to consider the application.  This does not replace the requirement to provide an Air Quality Assessment or the detailed guidance in the Camden Planning Guidance (CPG) on Air Quality.  Any information provided should be referenced to the relevant section of submitted supporting documents.  This summary page will help provide key details on the application. </t>
    </r>
  </si>
  <si>
    <t>Application details:</t>
  </si>
  <si>
    <t>Guidelines / notes</t>
  </si>
  <si>
    <t>Application number (when known)</t>
  </si>
  <si>
    <t>Planners to complete</t>
  </si>
  <si>
    <t>Scheme name</t>
  </si>
  <si>
    <t>Vernon, Sicilian House &amp; 21 Southampton Row</t>
  </si>
  <si>
    <t>Any known intended name for the development</t>
  </si>
  <si>
    <t>Scheme address</t>
  </si>
  <si>
    <t>21 Southhamton Row, Holborn, London</t>
  </si>
  <si>
    <t>Postcode</t>
  </si>
  <si>
    <t>WC1A 2QD</t>
  </si>
  <si>
    <t>Type of development (choose drop down options)</t>
  </si>
  <si>
    <t>Non-residential</t>
  </si>
  <si>
    <t>No. of residential units</t>
  </si>
  <si>
    <t>10+ residential units is a Major development even if less than 1000 sq.m.  If over 75 new residences then an AQA is required.</t>
  </si>
  <si>
    <r>
      <t>Scale of development details (m</t>
    </r>
    <r>
      <rPr>
        <vertAlign val="superscript"/>
        <sz val="12"/>
        <color theme="1"/>
        <rFont val="Arial"/>
        <family val="2"/>
      </rPr>
      <t>2</t>
    </r>
    <r>
      <rPr>
        <sz val="12"/>
        <color theme="1"/>
        <rFont val="Arial"/>
        <family val="2"/>
      </rPr>
      <t>)</t>
    </r>
  </si>
  <si>
    <t xml:space="preserve">Existing </t>
  </si>
  <si>
    <t xml:space="preserve">Proposed </t>
  </si>
  <si>
    <t>This should include all floor area which is part of the application including change of use and refurbishment. Over 1000 sq.m is a major development even if less than 10 dwellings.</t>
  </si>
  <si>
    <t>TOTAL pre- development</t>
  </si>
  <si>
    <t xml:space="preserve">For demolition </t>
  </si>
  <si>
    <t>New-build incl. infills, re-build, extensions</t>
  </si>
  <si>
    <t>Retained (refurbished or Change of Use)</t>
  </si>
  <si>
    <t>TOTAL post-development</t>
  </si>
  <si>
    <t>Net UPLIFT post- development</t>
  </si>
  <si>
    <t>New total floor area minus floor area of any existing buildings</t>
  </si>
  <si>
    <t xml:space="preserve">Total floor area of development (GIA) </t>
  </si>
  <si>
    <t>of which residential</t>
  </si>
  <si>
    <t>of which non- residential</t>
  </si>
  <si>
    <t>If a commercial development with floorspace over 2,500sqm then an AQA is required.</t>
  </si>
  <si>
    <t>Air Quality Assessment document details</t>
  </si>
  <si>
    <t>Full title, author, date and version</t>
  </si>
  <si>
    <t>Baseline scenario year used (projections not accepted)</t>
  </si>
  <si>
    <t>Development year used for scenarios</t>
  </si>
  <si>
    <t>Note this should not be in the future as future background concentrations are not accepted.</t>
  </si>
  <si>
    <t>1. Air Quality Assessment (AQA) requirement</t>
  </si>
  <si>
    <t>Location of justification / supporting Information</t>
  </si>
  <si>
    <t>Approve/Condition/Refuse</t>
  </si>
  <si>
    <t>Air Quality in development area (to determine assessment requirement)</t>
  </si>
  <si>
    <t>Response</t>
  </si>
  <si>
    <t>Document</t>
  </si>
  <si>
    <t>Page/ section reference</t>
  </si>
  <si>
    <r>
      <t>a. NO</t>
    </r>
    <r>
      <rPr>
        <vertAlign val="subscript"/>
        <sz val="12"/>
        <color theme="1"/>
        <rFont val="Arial"/>
        <family val="2"/>
      </rPr>
      <t xml:space="preserve">2 </t>
    </r>
    <r>
      <rPr>
        <sz val="12"/>
        <color theme="1"/>
        <rFont val="Arial"/>
        <family val="2"/>
      </rPr>
      <t>at development site</t>
    </r>
  </si>
  <si>
    <r>
      <t>μg/m</t>
    </r>
    <r>
      <rPr>
        <vertAlign val="superscript"/>
        <sz val="10"/>
        <color theme="1"/>
        <rFont val="Arial"/>
        <family val="2"/>
      </rPr>
      <t xml:space="preserve">3 </t>
    </r>
    <r>
      <rPr>
        <sz val="10"/>
        <color theme="1"/>
        <rFont val="Arial"/>
        <family val="2"/>
      </rPr>
      <t>per annum</t>
    </r>
  </si>
  <si>
    <t>AQA</t>
  </si>
  <si>
    <t>5. Operational Development</t>
  </si>
  <si>
    <t>Refer to LAEI 2016 maps (or more recent version if available), local monitoring data or site specific monitoring.  See https://www.londonair.org.uk/map-maker/  National objective is 40μg/m3 per annum but if within 5% (therefore over 38 μg/m3 per annum) then this is considered a poor air quality area for the purposes of the AQA requirement.</t>
  </si>
  <si>
    <r>
      <t>b. PM</t>
    </r>
    <r>
      <rPr>
        <vertAlign val="subscript"/>
        <sz val="12"/>
        <color theme="1"/>
        <rFont val="Arial"/>
        <family val="2"/>
      </rPr>
      <t xml:space="preserve">10 </t>
    </r>
    <r>
      <rPr>
        <sz val="12"/>
        <color theme="1"/>
        <rFont val="Arial"/>
        <family val="2"/>
      </rPr>
      <t>at development site</t>
    </r>
  </si>
  <si>
    <r>
      <t>μg/m</t>
    </r>
    <r>
      <rPr>
        <vertAlign val="superscript"/>
        <sz val="10"/>
        <color theme="1"/>
        <rFont val="Arial"/>
        <family val="2"/>
      </rPr>
      <t>3</t>
    </r>
    <r>
      <rPr>
        <sz val="10"/>
        <color theme="1"/>
        <rFont val="Arial"/>
        <family val="2"/>
      </rPr>
      <t xml:space="preserve"> per annum</t>
    </r>
  </si>
  <si>
    <t>Refer to LAEI 2016 maps (or more recent version if available), local monitoring data or site specific monitoring.  See https://www.londonair.org.uk/map-maker/  WHO Limits are in the new London Plan and are therefore a material consideration. Therefore if over 20μg/m3 per annum this is considered a poor air quality area for the purposes of the AQA requirement.</t>
  </si>
  <si>
    <r>
      <t>c. PM</t>
    </r>
    <r>
      <rPr>
        <vertAlign val="subscript"/>
        <sz val="12"/>
        <color theme="1"/>
        <rFont val="Arial"/>
        <family val="2"/>
      </rPr>
      <t>2.5</t>
    </r>
    <r>
      <rPr>
        <sz val="12"/>
        <color theme="1"/>
        <rFont val="Arial"/>
        <family val="2"/>
      </rPr>
      <t xml:space="preserve"> at development site</t>
    </r>
  </si>
  <si>
    <t>Refer to LAEI 2016 maps (or more recent version if available), local monitoring data or site specific monitoring.  See https://www.londonair.org.uk/map-maker/  WHO Limits are in the new London Plan and are therefore a material consideration. Therefore if over 10μg/m3 per annum this is considered a poor air quality area for the purposes of the AQA requirement.</t>
  </si>
  <si>
    <t>d. Does the proposal introduce new receptors?</t>
  </si>
  <si>
    <t>NO</t>
  </si>
  <si>
    <t>1. Introduction</t>
  </si>
  <si>
    <t>Sensitive uses include residential use in areas exceeding the long term objective. Therefore any net increase in dwelling capacity in an area of poor air quality would be considered to require a detailed AQA. Note, if a hotel provides temporary accommodation this would be considered to be introducing new receptors. Additional non-domestic accommodation such as hostels and student accommodation where residents may stay for more than 1 year, is also considered to bring receptors.</t>
  </si>
  <si>
    <t>e. Will the proposals include sensitive receptors?</t>
  </si>
  <si>
    <t xml:space="preserve">Nurseries, schools, care homes, hospitals </t>
  </si>
  <si>
    <t>f. Is there a likely increase in traffic levels from existing base?</t>
  </si>
  <si>
    <t>Expected increase in Annual Average Daily Traffic</t>
  </si>
  <si>
    <t>g. Includes biomass boilers or CHP (combined heat and power)</t>
  </si>
  <si>
    <t>h. Includes connections to existing decentralised energy networks</t>
  </si>
  <si>
    <t>i.  Involves substantial earthworks or demolition?</t>
  </si>
  <si>
    <t xml:space="preserve">Should include all works classified as medium or large for STEP2A of the Guidance on the Assessment of dust from demolition and construction. </t>
  </si>
  <si>
    <t xml:space="preserve">j. Given responses above (using flow chart below) what minimum level of AQA is required? </t>
  </si>
  <si>
    <t>Basic</t>
  </si>
  <si>
    <t>Go to relevant AQA tab (if required)</t>
  </si>
  <si>
    <t>Note if a basic (screening) AQA then identifies the need for a detailed assessment then this should be completed.</t>
  </si>
  <si>
    <t>Criteria met</t>
  </si>
  <si>
    <t>Assessments Required</t>
  </si>
  <si>
    <t>As set out in CPG Air Quality</t>
  </si>
  <si>
    <t>Scale</t>
  </si>
  <si>
    <t>Area of Poor Air Quality</t>
  </si>
  <si>
    <t>Scheme brings sensitive receptors</t>
  </si>
  <si>
    <t>Scheme brings air quality Impacts</t>
  </si>
  <si>
    <t>Air Quality Assessment type</t>
  </si>
  <si>
    <t>Air Quality Neutral</t>
  </si>
  <si>
    <t>Construction and Demolition Impacts</t>
  </si>
  <si>
    <t>Major</t>
  </si>
  <si>
    <t>YES</t>
  </si>
  <si>
    <t>Detailed</t>
  </si>
  <si>
    <t>Required</t>
  </si>
  <si>
    <r>
      <t>Area of poor air quality - an area with NO</t>
    </r>
    <r>
      <rPr>
        <i/>
        <vertAlign val="subscript"/>
        <sz val="12"/>
        <color theme="1"/>
        <rFont val="Arial"/>
        <family val="2"/>
      </rPr>
      <t>2</t>
    </r>
    <r>
      <rPr>
        <i/>
        <sz val="12"/>
        <color theme="1"/>
        <rFont val="Arial"/>
        <family val="2"/>
      </rPr>
      <t xml:space="preserve"> within 5% below the air quality objective, 38μg/m</t>
    </r>
    <r>
      <rPr>
        <i/>
        <vertAlign val="superscript"/>
        <sz val="12"/>
        <color theme="1"/>
        <rFont val="Arial"/>
        <family val="2"/>
      </rPr>
      <t>3</t>
    </r>
    <r>
      <rPr>
        <i/>
        <sz val="12"/>
        <color theme="1"/>
        <rFont val="Arial"/>
        <family val="2"/>
      </rPr>
      <t xml:space="preserve"> (micrograms per cubic metre) or within 5% below WHO limit of 20μg/m</t>
    </r>
    <r>
      <rPr>
        <i/>
        <vertAlign val="superscript"/>
        <sz val="12"/>
        <color theme="1"/>
        <rFont val="Arial"/>
        <family val="2"/>
      </rPr>
      <t xml:space="preserve">3 </t>
    </r>
    <r>
      <rPr>
        <i/>
        <sz val="12"/>
        <color theme="1"/>
        <rFont val="Arial"/>
        <family val="2"/>
      </rPr>
      <t>for PM</t>
    </r>
    <r>
      <rPr>
        <i/>
        <vertAlign val="subscript"/>
        <sz val="12"/>
        <color theme="1"/>
        <rFont val="Arial"/>
        <family val="2"/>
      </rPr>
      <t>10</t>
    </r>
    <r>
      <rPr>
        <i/>
        <sz val="12"/>
        <color theme="1"/>
        <rFont val="Arial"/>
        <family val="2"/>
      </rPr>
      <t xml:space="preserve"> and 10μg/m</t>
    </r>
    <r>
      <rPr>
        <i/>
        <vertAlign val="superscript"/>
        <sz val="12"/>
        <color theme="1"/>
        <rFont val="Arial"/>
        <family val="2"/>
      </rPr>
      <t>3</t>
    </r>
    <r>
      <rPr>
        <i/>
        <sz val="12"/>
        <color theme="1"/>
        <rFont val="Arial"/>
        <family val="2"/>
      </rPr>
      <t xml:space="preserve"> for PM</t>
    </r>
    <r>
      <rPr>
        <i/>
        <vertAlign val="subscript"/>
        <sz val="12"/>
        <color theme="1"/>
        <rFont val="Arial"/>
        <family val="2"/>
      </rPr>
      <t xml:space="preserve">2.5 </t>
    </r>
    <r>
      <rPr>
        <i/>
        <sz val="12"/>
        <color theme="1"/>
        <rFont val="Arial"/>
        <family val="2"/>
      </rPr>
      <t>in line with the New London Plan.</t>
    </r>
  </si>
  <si>
    <t>Sensitive uses include nurseries, schools, care homes, hospitals and residential use in areas exceeding the long term objective. Therefore any increase in dwelling capacity in an area of poor air quality would be considered to require a detailed AQA. Note, if a hotel provides temporary accommodation this would be considered to be introducing new receptors. Additional student accommodation is also considered to bring receptors.</t>
  </si>
  <si>
    <t>Air quality impacts - proposals produces changes in emissions from building sources, small industrial processes (including Short Term Operating Reserve and similar), or vehicle movements. (STOR power generators are those used intermittently to supply intensive amounts of electricity to the grid at short notice)</t>
  </si>
  <si>
    <t>Minor</t>
  </si>
  <si>
    <t>Not required</t>
  </si>
  <si>
    <t>May be required</t>
  </si>
  <si>
    <t>Proforma for development in Camden - Air Quality Requirements</t>
  </si>
  <si>
    <t>All relevant yellow boxes must be completed</t>
  </si>
  <si>
    <t>Complete orange cells with source document and section/page references, required to justify/support responses</t>
  </si>
  <si>
    <t>Recommendation    (Council to complete)</t>
  </si>
  <si>
    <t>2. Background AQ</t>
  </si>
  <si>
    <t xml:space="preserve">Background concentrations used for modelling </t>
  </si>
  <si>
    <r>
      <t>a. Background annual NO</t>
    </r>
    <r>
      <rPr>
        <vertAlign val="subscript"/>
        <sz val="12"/>
        <color theme="1"/>
        <rFont val="Arial"/>
        <family val="2"/>
      </rPr>
      <t xml:space="preserve">2  </t>
    </r>
    <r>
      <rPr>
        <sz val="12"/>
        <color theme="1"/>
        <rFont val="Arial"/>
        <family val="2"/>
      </rPr>
      <t>in vicinity of development</t>
    </r>
  </si>
  <si>
    <r>
      <t>μg/m</t>
    </r>
    <r>
      <rPr>
        <vertAlign val="superscript"/>
        <sz val="12"/>
        <color theme="1"/>
        <rFont val="Arial"/>
        <family val="2"/>
      </rPr>
      <t>3</t>
    </r>
  </si>
  <si>
    <t xml:space="preserve">3. Baseline Conditions </t>
  </si>
  <si>
    <t>Current year only. Future projections are not accepted.</t>
  </si>
  <si>
    <r>
      <t>b. Background annual PM</t>
    </r>
    <r>
      <rPr>
        <vertAlign val="subscript"/>
        <sz val="12"/>
        <color theme="1"/>
        <rFont val="Arial"/>
        <family val="2"/>
      </rPr>
      <t xml:space="preserve">10 </t>
    </r>
    <r>
      <rPr>
        <sz val="12"/>
        <color theme="1"/>
        <rFont val="Arial"/>
        <family val="2"/>
      </rPr>
      <t>in vicinity of development</t>
    </r>
  </si>
  <si>
    <r>
      <t>c. Background annual PM</t>
    </r>
    <r>
      <rPr>
        <vertAlign val="subscript"/>
        <sz val="12"/>
        <color theme="1"/>
        <rFont val="Arial"/>
        <family val="2"/>
      </rPr>
      <t>2.5</t>
    </r>
    <r>
      <rPr>
        <sz val="12"/>
        <color theme="1"/>
        <rFont val="Arial"/>
        <family val="2"/>
      </rPr>
      <t xml:space="preserve"> in vicinity of development</t>
    </r>
  </si>
  <si>
    <t>d. Background data source</t>
  </si>
  <si>
    <t xml:space="preserve">DEFRA background maps </t>
  </si>
  <si>
    <t>DEFRA background maps for relevant grid square, nearest background Automatic Monitoring Station, or site specific monitoring whichever is the highest.</t>
  </si>
  <si>
    <t>3. Operational impact of development on local area</t>
  </si>
  <si>
    <t>See CPG Air Quality Chapter 4</t>
  </si>
  <si>
    <r>
      <t>a. If gas boilers are proposed what is the NO</t>
    </r>
    <r>
      <rPr>
        <vertAlign val="subscript"/>
        <sz val="12"/>
        <color theme="1"/>
        <rFont val="Arial"/>
        <family val="2"/>
      </rPr>
      <t>x</t>
    </r>
    <r>
      <rPr>
        <sz val="12"/>
        <color theme="1"/>
        <rFont val="Arial"/>
        <family val="2"/>
      </rPr>
      <t xml:space="preserve"> rating?</t>
    </r>
  </si>
  <si>
    <t>NA</t>
  </si>
  <si>
    <t>Local Plan section 8.85 requires all new boilers to be Ultra Low Nitrogen Oxide (NOx) (&lt;40 mg/kWh).</t>
  </si>
  <si>
    <t>b. Is the development "zero on-site emission" (energy sources)</t>
  </si>
  <si>
    <t>Zero building emissions associated with heat and power supply / generation</t>
  </si>
  <si>
    <t>c. Is the development "zero on-site emission" (non-energy sources)</t>
  </si>
  <si>
    <t>Zero building emissions associated with other sources e.g.process heat / industrial processes/commercial activities/waste combustion</t>
  </si>
  <si>
    <t>d. Is the development car free?</t>
  </si>
  <si>
    <t>Local Plan policy T2  requires all new developments in the borough to be car free</t>
  </si>
  <si>
    <t>e. Is CHP proposed?</t>
  </si>
  <si>
    <t>f. Is a biomass boiler proposed?</t>
  </si>
  <si>
    <t>g. Is any stack at least 1m above the highest part of the development?</t>
  </si>
  <si>
    <t>N/A</t>
  </si>
  <si>
    <t>h. What capacity of emergency or STOR generation is proposed?</t>
  </si>
  <si>
    <t>kWe</t>
  </si>
  <si>
    <t xml:space="preserve">Total generation capacity of emergency or Short Term Operating Reserve (STOR) generation.  If none put "0" </t>
  </si>
  <si>
    <t>i. Emergency or STOR generation fuel source?</t>
  </si>
  <si>
    <t>3a. Air Quality Neutral Assessment (required for all Major developments)</t>
  </si>
  <si>
    <t>All Major developments are schemes of 10 or more dwellings or buildings where the floorspace created is 1,000 square metres or more. See CPG Air Quality Chapter 3.</t>
  </si>
  <si>
    <r>
      <t>NO</t>
    </r>
    <r>
      <rPr>
        <b/>
        <vertAlign val="subscript"/>
        <sz val="12"/>
        <color theme="1"/>
        <rFont val="Arial"/>
        <family val="2"/>
      </rPr>
      <t>x</t>
    </r>
    <r>
      <rPr>
        <b/>
        <sz val="12"/>
        <color theme="1"/>
        <rFont val="Arial"/>
        <family val="2"/>
      </rPr>
      <t xml:space="preserve">               kg per annum</t>
    </r>
  </si>
  <si>
    <r>
      <t>PM</t>
    </r>
    <r>
      <rPr>
        <b/>
        <vertAlign val="subscript"/>
        <sz val="12"/>
        <color theme="1"/>
        <rFont val="Arial"/>
        <family val="2"/>
      </rPr>
      <t>10</t>
    </r>
    <r>
      <rPr>
        <b/>
        <sz val="12"/>
        <color theme="1"/>
        <rFont val="Arial"/>
        <family val="2"/>
      </rPr>
      <t xml:space="preserve">                kg per annum</t>
    </r>
  </si>
  <si>
    <t>See CPG Air Quality Chapter 3</t>
  </si>
  <si>
    <t>Building Emissions Benchmark (BEB)</t>
  </si>
  <si>
    <t>na</t>
  </si>
  <si>
    <t xml:space="preserve">1. Introduction - development car free and therefore AQN not neccesary </t>
  </si>
  <si>
    <t>See Appendix 5 of  Mayor of London Sustainable Design and Construction Supplementary Planning Guidance April 2014</t>
  </si>
  <si>
    <t>Total Building Emissions for development</t>
  </si>
  <si>
    <t>Difference</t>
  </si>
  <si>
    <t>If greater than 0 then the proposals are not air quality neutral</t>
  </si>
  <si>
    <t>Transport Emissions Benchmark (TEB)</t>
  </si>
  <si>
    <t>Total Transport Emissions for development</t>
  </si>
  <si>
    <t xml:space="preserve">Air Quality Neutral </t>
  </si>
  <si>
    <t>Site should pass both building and transport benchmarks</t>
  </si>
  <si>
    <t>4. Operational impact of development on occupants</t>
  </si>
  <si>
    <t xml:space="preserve"> Expected (worst case) air quality at the development</t>
  </si>
  <si>
    <t>Note Modelling should not predict improvements to future years (future vehicle emissions or future background concentrations).</t>
  </si>
  <si>
    <r>
      <t>a. Are the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</si>
  <si>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t>If yes then APEC B applies. Mitigation is expected for new residential uses or other sensitive uses</t>
  </si>
  <si>
    <r>
      <t>b. Are the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</si>
  <si>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t xml:space="preserve">If yes then APEC C applies.  Refusal on air quality grounds should be anticipated for residential and sensitive use developments.  Worker exposure in non-residential developments should be considered further. Mitigation measures must be presented in the AQA detailing anticipated outcomes of mitigation measures. </t>
  </si>
  <si>
    <r>
      <t>c. Are the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</si>
  <si>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Exceedances of the NO</t>
    </r>
    <r>
      <rPr>
        <i/>
        <vertAlign val="subscript"/>
        <sz val="12"/>
        <color theme="1"/>
        <rFont val="Arial"/>
        <family val="2"/>
      </rPr>
      <t>2</t>
    </r>
    <r>
      <rPr>
        <i/>
        <sz val="12"/>
        <color theme="1"/>
        <rFont val="Arial"/>
        <family val="2"/>
      </rPr>
      <t xml:space="preserve"> 1-hour mean are unlikely to occur where the annual mean is below 60μg/m</t>
    </r>
    <r>
      <rPr>
        <i/>
        <vertAlign val="superscript"/>
        <sz val="12"/>
        <color theme="1"/>
        <rFont val="Arial"/>
        <family val="2"/>
      </rPr>
      <t xml:space="preserve">3. </t>
    </r>
    <r>
      <rPr>
        <i/>
        <sz val="12"/>
        <color theme="1"/>
        <rFont val="Arial"/>
        <family val="2"/>
      </rPr>
      <t xml:space="preserve">If yes and members of the public are likely to stay for over 1 hour then refusal should be anticipated unless it is designed to mitigate the impact. </t>
    </r>
  </si>
  <si>
    <r>
      <t>d. Are the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</si>
  <si>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the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3</t>
    </r>
    <r>
      <rPr>
        <sz val="12"/>
        <color theme="1"/>
        <rFont val="Arial"/>
        <family val="2"/>
      </rPr>
      <t xml:space="preserve"> </t>
    </r>
  </si>
  <si>
    <t>Mitigation proposed to protect internal air quality</t>
  </si>
  <si>
    <t>a. Is MVHR proposed?</t>
  </si>
  <si>
    <t>b. Will the MVHR inlet(s) be at roof level and away from busy roads and other emission sources such as extract systems and flues?</t>
  </si>
  <si>
    <r>
      <t>c. Is NO</t>
    </r>
    <r>
      <rPr>
        <vertAlign val="subscript"/>
        <sz val="12"/>
        <color theme="1"/>
        <rFont val="Arial"/>
        <family val="2"/>
      </rPr>
      <t xml:space="preserve">x </t>
    </r>
    <r>
      <rPr>
        <sz val="12"/>
        <color theme="1"/>
        <rFont val="Arial"/>
        <family val="2"/>
      </rPr>
      <t>filtration proposed?</t>
    </r>
  </si>
  <si>
    <t>d. Is particulate filtration proposed?</t>
  </si>
  <si>
    <t>e. Will windows be openable?</t>
  </si>
  <si>
    <t xml:space="preserve">Yes </t>
  </si>
  <si>
    <t>f. Are winter gardens proposed?</t>
  </si>
  <si>
    <t>g. Other mitigation proposed (provide reference for details)</t>
  </si>
  <si>
    <t>5.Demolition and construction impact</t>
  </si>
  <si>
    <t>Page / section reference</t>
  </si>
  <si>
    <r>
      <t xml:space="preserve">a. What is the construction dust risk </t>
    </r>
    <r>
      <rPr>
        <b/>
        <i/>
        <sz val="12"/>
        <rFont val="Arial"/>
        <family val="2"/>
      </rPr>
      <t>before</t>
    </r>
    <r>
      <rPr>
        <sz val="12"/>
        <rFont val="Arial"/>
        <family val="2"/>
      </rPr>
      <t xml:space="preserve"> mitigation?</t>
    </r>
  </si>
  <si>
    <t>medium</t>
  </si>
  <si>
    <t>4. Construction Phase Qualitative Assessment</t>
  </si>
  <si>
    <t>Control measures appropriate to the highest risk across any phase of development should be applied. See SPG 8 The control of dust and emissions during construction and demolition for details.</t>
  </si>
  <si>
    <t>b. Has mitigation been proposed in line with the GLA checklist for risk level in a)?</t>
  </si>
  <si>
    <t>Checklist in Appendix 7 of the Mayor of London's SPG 8 The Control of Dust and Emissions During Construction and Demolition July 2014</t>
  </si>
  <si>
    <t>c. Is real time dust monitoring proposed?</t>
  </si>
  <si>
    <t>d. How many real time dust monitors are proposed?</t>
  </si>
  <si>
    <t>If 'Medium' risk then at least 2 and if 'High' risk then at least 4 real time monitors are required. See Chapter 4 CPG Air Quality.</t>
  </si>
  <si>
    <t>e. Are there any other developments within a 100m radius of the development?</t>
  </si>
  <si>
    <t>Cumulative impacts: Consideration of the potential cumulative impacts on air quality which may arise during the construction or operational phases as a result of emissions arising from other developments within a 100m radius of the development.</t>
  </si>
  <si>
    <t>f. Is the site within 10m of a school or hospital?</t>
  </si>
  <si>
    <t>Protective measures?</t>
  </si>
  <si>
    <t>g. Is the site within 500m of a school or hospital?</t>
  </si>
  <si>
    <r>
      <t xml:space="preserve">Additional comments / notes </t>
    </r>
    <r>
      <rPr>
        <sz val="12"/>
        <color theme="1"/>
        <rFont val="Arial"/>
        <family val="2"/>
      </rPr>
      <t>(please use cover letter or provide references to sections in documents in orange boxes for significant details):</t>
    </r>
  </si>
  <si>
    <t>The Development would not provide any vehicle parking and would therefore be ‘car free’. The Development would also not include a centralised combustion plant. In accordance with the Air Quality Neutral Consultation draft, the Development is considered to meet both the transport and building emissions benchmarks. The Development would therefore be ‘Air Quality Neutral’ and has not been considered within this report</t>
  </si>
  <si>
    <t>Zero building emissions associated with other sources e.g. process heat / industrial processes/commercial activities/waste combustion</t>
  </si>
  <si>
    <t>h. What output capacity of emergency or STOR generation is proposed?</t>
  </si>
  <si>
    <t>Model details</t>
  </si>
  <si>
    <t>a. Emissions factor toolkit version used</t>
  </si>
  <si>
    <t xml:space="preserve">E.g. EFT 10.1 Document should detail justification if not using most up to date.  </t>
  </si>
  <si>
    <t>b. Air quality modelling software used (names and versions)</t>
  </si>
  <si>
    <t>If more than one then ensure all details are set out and referenced in the document</t>
  </si>
  <si>
    <t>Modelled annual expected (worst case) air quality at the development</t>
  </si>
  <si>
    <r>
      <t>a. Are any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</si>
  <si>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any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</si>
  <si>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t xml:space="preserve">If yes then APEC C applies.  Refusal on air quality grounds should be anticipated for new residential and sensitive use developments.  Worker exposure in non-residential developments should be considered further. Mitigation measures must be presented in the AQA detailing anticipated outcomes of mitigation measures. </t>
  </si>
  <si>
    <r>
      <t>c. Are any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</si>
  <si>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any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</si>
  <si>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any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 xml:space="preserve">3 </t>
    </r>
  </si>
  <si>
    <t>f. Has air quality been modelled at all levels and all facades?</t>
  </si>
  <si>
    <t>5. Demolition and construction impact</t>
  </si>
  <si>
    <r>
      <t xml:space="preserve">a. What is the highest demolition/construction dust risk </t>
    </r>
    <r>
      <rPr>
        <b/>
        <i/>
        <sz val="12"/>
        <rFont val="Arial"/>
        <family val="2"/>
      </rPr>
      <t>before</t>
    </r>
    <r>
      <rPr>
        <sz val="12"/>
        <rFont val="Arial"/>
        <family val="2"/>
      </rPr>
      <t xml:space="preserve"> mitigation?</t>
    </r>
  </si>
  <si>
    <t>Control measures appropriate to the highest risk across any phase of development (demolition, earthworks, construction or trackout) should be applied. See SPG 8 The control of dust and emissions during construction and demolition for details.</t>
  </si>
  <si>
    <t>b. Has mitigation been proposed in line with the GLA checklist for risk level in a)</t>
  </si>
  <si>
    <t>If 'Medium' risk then at least 2 and if 'High' risk then at least 4 real time monitors are required. See Chapter 4 of CPG Air Quality.</t>
  </si>
  <si>
    <t>negligible</t>
  </si>
  <si>
    <t>Residential</t>
  </si>
  <si>
    <t>Dwellings</t>
  </si>
  <si>
    <t xml:space="preserve">low </t>
  </si>
  <si>
    <t>Nursery</t>
  </si>
  <si>
    <t>Mixed use</t>
  </si>
  <si>
    <t>School</t>
  </si>
  <si>
    <t>high</t>
  </si>
  <si>
    <t>Hospital</t>
  </si>
  <si>
    <t>4+</t>
  </si>
  <si>
    <t>Care home</t>
  </si>
  <si>
    <t>TBC</t>
  </si>
  <si>
    <t>No</t>
  </si>
  <si>
    <t>Hotel</t>
  </si>
  <si>
    <t>Some</t>
  </si>
  <si>
    <t>Student accomodation</t>
  </si>
  <si>
    <t>Offices</t>
  </si>
  <si>
    <t>Other</t>
  </si>
  <si>
    <t>Nearest AMS site</t>
  </si>
  <si>
    <t>Site Specific Monitoring</t>
  </si>
  <si>
    <t>checks / questions / actions still to do</t>
  </si>
  <si>
    <t>PM 5% leeway in new London Plan</t>
  </si>
  <si>
    <t>Summary cell H37 … can we hide the tab that isn't needed? - ask Tom?</t>
  </si>
  <si>
    <t>spell check</t>
  </si>
  <si>
    <t>hide sheet 2</t>
  </si>
  <si>
    <t>lock cells</t>
  </si>
  <si>
    <t>refusal recommended if over 60?</t>
  </si>
  <si>
    <t xml:space="preserve">vulnerable or sensitive users - terminology check? </t>
  </si>
  <si>
    <t>Add - is it in an AQFA Air Quality Focus area?</t>
  </si>
  <si>
    <t>protective measures if within 10 m of a school?</t>
  </si>
  <si>
    <t>If any of the AQN results = 0 then says check site details</t>
  </si>
  <si>
    <t xml:space="preserve"> Ask Tom for AMS background sites and give as drop down option?</t>
  </si>
  <si>
    <t>change question about Nox from boilers to be yes / no /not proposed - is the Nox from boilers below 40?</t>
  </si>
  <si>
    <t xml:space="preserve">add cells which state 'poor air quality' or 'extremely poor air quality' depending on results </t>
  </si>
  <si>
    <t>check that dust mitigation included in CMP?</t>
  </si>
  <si>
    <t>reference all policies</t>
  </si>
  <si>
    <t>cell 20M on first sheet states "If a commercial development with floorspace over 2,500sqm then an AQA is required." … is this a hangover from the SuDS?</t>
  </si>
  <si>
    <t>New London Plan / remove intend to publish and material consideration…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</si>
</sst>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0"/>
      <name val="Arial"/>
      <family val="2"/>
    </font>
    <font>
      <sz val="10"/>
      <name val="Arial"/>
      <family val="2"/>
    </font>
    <font>
      <i/>
      <sz val="12"/>
      <color theme="1"/>
      <name val="Arial"/>
      <family val="2"/>
    </font>
    <font>
      <sz val="12"/>
      <name val="Arial"/>
      <family val="2"/>
    </font>
    <font>
      <b/>
      <sz val="12"/>
      <name val="Arial"/>
      <family val="2"/>
    </font>
    <font>
      <vertAlign val="superscript"/>
      <sz val="10"/>
      <color theme="1"/>
      <name val="Arial"/>
      <family val="2"/>
    </font>
    <font>
      <b/>
      <sz val="16"/>
      <color theme="1"/>
      <name val="Arial"/>
      <family val="2"/>
    </font>
    <font>
      <b/>
      <sz val="16"/>
      <color rgb="FFFF0000"/>
      <name val="Arial"/>
      <family val="2"/>
    </font>
    <font>
      <b/>
      <sz val="12"/>
      <color rgb="FFFF0000"/>
      <name val="Arial"/>
      <family val="2"/>
    </font>
    <font>
      <i/>
      <sz val="12"/>
      <name val="Arial"/>
      <family val="2"/>
    </font>
    <font>
      <vertAlign val="superscript"/>
      <sz val="12"/>
      <color theme="1"/>
      <name val="Arial"/>
      <family val="2"/>
    </font>
    <font>
      <vertAlign val="subscript"/>
      <sz val="12"/>
      <color theme="1"/>
      <name val="Arial"/>
      <family val="2"/>
    </font>
    <font>
      <b/>
      <i/>
      <sz val="12"/>
      <name val="Arial"/>
      <family val="2"/>
    </font>
    <font>
      <b/>
      <i/>
      <sz val="10"/>
      <color rgb="FFFF0000"/>
      <name val="Arial"/>
      <family val="2"/>
    </font>
    <font>
      <b/>
      <i/>
      <sz val="12"/>
      <color rgb="FFFF0000"/>
      <name val="Arial"/>
      <family val="2"/>
    </font>
    <font>
      <i/>
      <vertAlign val="subscript"/>
      <sz val="12"/>
      <color theme="1"/>
      <name val="Arial"/>
      <family val="2"/>
    </font>
    <font>
      <i/>
      <vertAlign val="superscript"/>
      <sz val="12"/>
      <color theme="1"/>
      <name val="Arial"/>
      <family val="2"/>
    </font>
    <font>
      <b/>
      <vertAlign val="subscript"/>
      <sz val="12"/>
      <color theme="1"/>
      <name val="Arial"/>
      <family val="2"/>
    </font>
    <font>
      <b/>
      <i/>
      <sz val="12"/>
      <color theme="1"/>
      <name val="Arial"/>
      <family val="2"/>
    </font>
    <font>
      <strike/>
      <sz val="12"/>
      <color theme="1"/>
      <name val="Arial"/>
      <family val="2"/>
    </font>
    <font>
      <b/>
      <u/>
      <sz val="12"/>
      <name val="Arial"/>
      <family val="2"/>
    </font>
    <font>
      <i/>
      <sz val="12"/>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285">
    <xf numFmtId="0" fontId="0" fillId="0" borderId="0" xfId="0"/>
    <xf numFmtId="0" fontId="1" fillId="0" borderId="0" xfId="0" applyFont="1"/>
    <xf numFmtId="0" fontId="2" fillId="0" borderId="0" xfId="0" applyFont="1"/>
    <xf numFmtId="0" fontId="2" fillId="0" borderId="0" xfId="0" applyFont="1" applyFill="1" applyBorder="1" applyAlignment="1">
      <alignment horizontal="center" vertical="center" wrapText="1"/>
    </xf>
    <xf numFmtId="0" fontId="5" fillId="0" borderId="0" xfId="0" applyFont="1"/>
    <xf numFmtId="0" fontId="4" fillId="0" borderId="0" xfId="0" applyFont="1"/>
    <xf numFmtId="0" fontId="0" fillId="0" borderId="0" xfId="0" applyFill="1"/>
    <xf numFmtId="0" fontId="0" fillId="2" borderId="0" xfId="0" applyFill="1"/>
    <xf numFmtId="0" fontId="0" fillId="0" borderId="0" xfId="0" applyFill="1" applyBorder="1"/>
    <xf numFmtId="0" fontId="2" fillId="0" borderId="0" xfId="0" applyFont="1" applyFill="1" applyBorder="1"/>
    <xf numFmtId="0" fontId="1" fillId="2" borderId="0" xfId="0" applyFont="1" applyFill="1"/>
    <xf numFmtId="0" fontId="7" fillId="0" borderId="0" xfId="0" applyFont="1"/>
    <xf numFmtId="0" fontId="0" fillId="8" borderId="0" xfId="0" applyFill="1"/>
    <xf numFmtId="0" fontId="0" fillId="8" borderId="0" xfId="0" applyFill="1" applyBorder="1"/>
    <xf numFmtId="0" fontId="4" fillId="0" borderId="0" xfId="0" applyFont="1" applyAlignment="1">
      <alignment vertical="center"/>
    </xf>
    <xf numFmtId="0" fontId="1" fillId="0" borderId="0" xfId="0" applyFont="1" applyFill="1"/>
    <xf numFmtId="0" fontId="3" fillId="0" borderId="0" xfId="0" applyFont="1" applyAlignment="1">
      <alignment horizontal="left" vertical="center"/>
    </xf>
    <xf numFmtId="0" fontId="2" fillId="5" borderId="1" xfId="0" applyFont="1" applyFill="1" applyBorder="1" applyAlignment="1">
      <alignment horizontal="center" wrapText="1"/>
    </xf>
    <xf numFmtId="0" fontId="2" fillId="5" borderId="1" xfId="0" applyFont="1" applyFill="1" applyBorder="1"/>
    <xf numFmtId="0" fontId="2" fillId="7" borderId="1" xfId="0" applyFont="1" applyFill="1" applyBorder="1"/>
    <xf numFmtId="0" fontId="1" fillId="0" borderId="0" xfId="0" applyNumberFormat="1" applyFont="1" applyAlignment="1">
      <alignment horizontal="left"/>
    </xf>
    <xf numFmtId="0" fontId="1" fillId="0" borderId="0" xfId="0" applyFont="1" applyBorder="1" applyAlignment="1"/>
    <xf numFmtId="0" fontId="1" fillId="0" borderId="0" xfId="0" applyFont="1" applyFill="1" applyBorder="1" applyAlignment="1"/>
    <xf numFmtId="0" fontId="6" fillId="0" borderId="0" xfId="0" applyFont="1" applyFill="1" applyBorder="1"/>
    <xf numFmtId="0" fontId="4" fillId="0" borderId="0" xfId="0" applyFont="1" applyFill="1" applyBorder="1"/>
    <xf numFmtId="0" fontId="11" fillId="0" borderId="0" xfId="0" applyFont="1" applyProtection="1"/>
    <xf numFmtId="0" fontId="0" fillId="0" borderId="0" xfId="0" applyFont="1" applyProtection="1"/>
    <xf numFmtId="0" fontId="1" fillId="0" borderId="0" xfId="0" applyFont="1" applyProtection="1"/>
    <xf numFmtId="0" fontId="0" fillId="0" borderId="0" xfId="0" applyFont="1" applyFill="1" applyBorder="1" applyProtection="1"/>
    <xf numFmtId="0" fontId="0" fillId="2" borderId="0" xfId="0" applyFont="1" applyFill="1" applyProtection="1"/>
    <xf numFmtId="0" fontId="1" fillId="2" borderId="0" xfId="0" applyFont="1" applyFill="1" applyProtection="1"/>
    <xf numFmtId="0" fontId="1" fillId="0" borderId="0" xfId="0" applyFont="1" applyFill="1" applyProtection="1"/>
    <xf numFmtId="0" fontId="0" fillId="8" borderId="0" xfId="0" applyFont="1" applyFill="1" applyProtection="1"/>
    <xf numFmtId="0" fontId="0" fillId="0" borderId="0" xfId="0" applyFont="1" applyFill="1" applyProtection="1"/>
    <xf numFmtId="0" fontId="8" fillId="0" borderId="0" xfId="0" applyFont="1" applyProtection="1"/>
    <xf numFmtId="0" fontId="13" fillId="0" borderId="0" xfId="0" applyFont="1" applyFill="1" applyProtection="1"/>
    <xf numFmtId="0" fontId="9" fillId="0" borderId="0" xfId="0" applyFont="1" applyProtection="1"/>
    <xf numFmtId="0" fontId="0" fillId="0" borderId="0" xfId="0" applyFont="1" applyFill="1" applyProtection="1">
      <protection locked="0"/>
    </xf>
    <xf numFmtId="0" fontId="0" fillId="0" borderId="0" xfId="0" applyFont="1" applyFill="1" applyBorder="1" applyProtection="1">
      <protection locked="0"/>
    </xf>
    <xf numFmtId="0" fontId="14" fillId="0" borderId="0" xfId="0" applyFont="1" applyProtection="1"/>
    <xf numFmtId="0" fontId="0" fillId="4" borderId="2" xfId="0" applyFont="1" applyFill="1" applyBorder="1" applyAlignment="1" applyProtection="1"/>
    <xf numFmtId="0" fontId="0" fillId="4" borderId="3" xfId="0" applyFont="1" applyFill="1" applyBorder="1" applyAlignment="1" applyProtection="1"/>
    <xf numFmtId="0" fontId="0" fillId="4" borderId="4" xfId="0" applyFont="1" applyFill="1" applyBorder="1" applyAlignment="1" applyProtection="1"/>
    <xf numFmtId="0" fontId="0" fillId="2" borderId="7" xfId="0" applyFont="1" applyFill="1" applyBorder="1" applyAlignment="1" applyProtection="1">
      <protection locked="0"/>
    </xf>
    <xf numFmtId="0" fontId="0" fillId="0" borderId="0" xfId="0" applyFont="1" applyFill="1" applyBorder="1" applyAlignment="1" applyProtection="1">
      <protection locked="0"/>
    </xf>
    <xf numFmtId="0" fontId="0" fillId="2" borderId="7" xfId="0" applyFont="1" applyFill="1" applyBorder="1" applyProtection="1">
      <protection locked="0"/>
    </xf>
    <xf numFmtId="0" fontId="0" fillId="0" borderId="0" xfId="0" applyFont="1" applyBorder="1" applyProtection="1">
      <protection locked="0"/>
    </xf>
    <xf numFmtId="0" fontId="7" fillId="0" borderId="0" xfId="0" applyFont="1" applyFill="1" applyProtection="1"/>
    <xf numFmtId="0" fontId="7" fillId="0" borderId="0" xfId="0" applyFont="1" applyProtection="1"/>
    <xf numFmtId="0" fontId="8" fillId="0" borderId="0" xfId="0" applyFont="1" applyFill="1" applyAlignment="1" applyProtection="1">
      <alignment horizontal="left" wrapText="1"/>
    </xf>
    <xf numFmtId="0" fontId="1" fillId="0" borderId="5" xfId="0" applyFont="1" applyBorder="1" applyAlignment="1">
      <alignment wrapText="1"/>
    </xf>
    <xf numFmtId="0" fontId="0" fillId="4" borderId="3" xfId="0" applyFont="1" applyFill="1" applyBorder="1" applyAlignment="1" applyProtection="1">
      <alignment wrapText="1"/>
    </xf>
    <xf numFmtId="0" fontId="0" fillId="4" borderId="1" xfId="0" applyFont="1" applyFill="1" applyBorder="1" applyAlignment="1" applyProtection="1">
      <alignment wrapText="1"/>
    </xf>
    <xf numFmtId="0" fontId="0" fillId="4" borderId="2" xfId="0" applyFont="1" applyFill="1" applyBorder="1" applyAlignment="1" applyProtection="1">
      <alignment wrapText="1"/>
    </xf>
    <xf numFmtId="0" fontId="0" fillId="4" borderId="12" xfId="0" applyFont="1" applyFill="1" applyBorder="1" applyAlignment="1" applyProtection="1"/>
    <xf numFmtId="0" fontId="0" fillId="4" borderId="5" xfId="0" applyFont="1" applyFill="1" applyBorder="1" applyAlignment="1" applyProtection="1"/>
    <xf numFmtId="0" fontId="0" fillId="4" borderId="13" xfId="0" applyFont="1" applyFill="1" applyBorder="1" applyAlignment="1" applyProtection="1"/>
    <xf numFmtId="0" fontId="2" fillId="10" borderId="1" xfId="0" applyFont="1" applyFill="1" applyBorder="1"/>
    <xf numFmtId="0" fontId="1" fillId="0" borderId="1" xfId="0" applyFont="1" applyBorder="1" applyAlignment="1">
      <alignment wrapText="1"/>
    </xf>
    <xf numFmtId="0" fontId="1" fillId="0" borderId="0" xfId="0" applyFont="1" applyBorder="1" applyAlignment="1">
      <alignment wrapText="1"/>
    </xf>
    <xf numFmtId="0" fontId="3" fillId="0" borderId="0" xfId="0" applyFont="1" applyFill="1" applyAlignment="1">
      <alignment horizontal="left" vertical="center"/>
    </xf>
    <xf numFmtId="0" fontId="0" fillId="5" borderId="1" xfId="0" applyFont="1" applyFill="1" applyBorder="1"/>
    <xf numFmtId="0" fontId="0" fillId="0" borderId="0" xfId="0" applyFont="1"/>
    <xf numFmtId="0" fontId="0" fillId="4" borderId="1" xfId="0" applyFont="1" applyFill="1" applyBorder="1" applyAlignment="1">
      <alignment horizontal="center" wrapText="1"/>
    </xf>
    <xf numFmtId="0" fontId="0" fillId="0" borderId="0" xfId="0" applyFill="1" applyBorder="1" applyAlignment="1">
      <alignment horizontal="left"/>
    </xf>
    <xf numFmtId="0" fontId="0" fillId="0" borderId="0" xfId="0" applyAlignment="1">
      <alignment horizontal="right"/>
    </xf>
    <xf numFmtId="0" fontId="7" fillId="0" borderId="1" xfId="0" applyFont="1" applyBorder="1" applyAlignment="1">
      <alignment horizontal="center" vertical="center"/>
    </xf>
    <xf numFmtId="0" fontId="18" fillId="0" borderId="0" xfId="0" applyFont="1" applyFill="1"/>
    <xf numFmtId="0" fontId="14" fillId="0" borderId="0" xfId="0" applyFont="1"/>
    <xf numFmtId="0" fontId="17" fillId="0" borderId="0" xfId="0" applyFont="1" applyFill="1" applyProtection="1"/>
    <xf numFmtId="0" fontId="19" fillId="0" borderId="0" xfId="0" applyFont="1" applyFill="1"/>
    <xf numFmtId="0" fontId="0" fillId="0" borderId="0" xfId="0" applyFont="1" applyFill="1" applyBorder="1" applyAlignment="1" applyProtection="1">
      <alignment horizontal="left"/>
      <protection locked="0"/>
    </xf>
    <xf numFmtId="0" fontId="0" fillId="0" borderId="0" xfId="0" applyFont="1" applyFill="1" applyBorder="1"/>
    <xf numFmtId="0" fontId="0" fillId="6"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7" borderId="0" xfId="0" applyFont="1" applyFill="1" applyBorder="1" applyAlignment="1">
      <alignment horizontal="center"/>
    </xf>
    <xf numFmtId="0" fontId="0" fillId="7" borderId="0" xfId="0" applyFont="1" applyFill="1" applyBorder="1"/>
    <xf numFmtId="0" fontId="0" fillId="0" borderId="0" xfId="0" applyFont="1" applyBorder="1"/>
    <xf numFmtId="0" fontId="1" fillId="9" borderId="1" xfId="0" applyFont="1" applyFill="1" applyBorder="1" applyAlignment="1">
      <alignment wrapText="1"/>
    </xf>
    <xf numFmtId="0" fontId="0" fillId="0" borderId="1" xfId="0" applyFont="1" applyFill="1" applyBorder="1" applyAlignment="1"/>
    <xf numFmtId="0" fontId="0" fillId="0" borderId="1" xfId="0" applyFont="1" applyBorder="1" applyAlignment="1"/>
    <xf numFmtId="0" fontId="1" fillId="0" borderId="0" xfId="0" applyFont="1" applyFill="1" applyBorder="1" applyAlignment="1">
      <alignment horizontal="left"/>
    </xf>
    <xf numFmtId="0" fontId="0" fillId="0" borderId="0" xfId="0" applyFont="1" applyBorder="1" applyAlignment="1"/>
    <xf numFmtId="0" fontId="0" fillId="4"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ont="1" applyFill="1" applyBorder="1"/>
    <xf numFmtId="0" fontId="4" fillId="0" borderId="8" xfId="0" applyFont="1" applyFill="1" applyBorder="1"/>
    <xf numFmtId="0" fontId="0" fillId="0" borderId="0" xfId="0" applyFont="1" applyAlignment="1">
      <alignment horizontal="center"/>
    </xf>
    <xf numFmtId="0" fontId="9" fillId="0" borderId="0" xfId="0" applyFont="1" applyFill="1" applyBorder="1" applyAlignment="1">
      <alignment horizontal="left"/>
    </xf>
    <xf numFmtId="0" fontId="0" fillId="0" borderId="1" xfId="0" applyFont="1" applyFill="1" applyBorder="1" applyAlignment="1">
      <alignment horizontal="right" vertical="center"/>
    </xf>
    <xf numFmtId="0" fontId="0" fillId="0" borderId="1" xfId="0" applyFont="1" applyBorder="1" applyAlignment="1">
      <alignment horizontal="right" vertical="center"/>
    </xf>
    <xf numFmtId="0" fontId="1" fillId="9" borderId="1" xfId="0" applyFont="1" applyFill="1" applyBorder="1" applyAlignment="1">
      <alignment vertical="center" wrapText="1"/>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2" fillId="10" borderId="1" xfId="0" applyFont="1" applyFill="1" applyBorder="1" applyAlignment="1">
      <alignment vertical="center"/>
    </xf>
    <xf numFmtId="0" fontId="0" fillId="0" borderId="0" xfId="0"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4" borderId="1" xfId="0" applyFont="1" applyFill="1" applyBorder="1" applyAlignment="1">
      <alignment vertical="center"/>
    </xf>
    <xf numFmtId="0" fontId="2" fillId="5" borderId="1" xfId="0" applyFont="1" applyFill="1" applyBorder="1" applyAlignment="1">
      <alignment vertical="center"/>
    </xf>
    <xf numFmtId="0" fontId="16" fillId="4" borderId="3" xfId="0" applyFont="1" applyFill="1" applyBorder="1" applyAlignment="1">
      <alignment vertical="center"/>
    </xf>
    <xf numFmtId="0" fontId="0" fillId="0" borderId="8" xfId="0" applyFont="1" applyFill="1" applyBorder="1" applyAlignment="1">
      <alignment vertical="center"/>
    </xf>
    <xf numFmtId="0" fontId="7" fillId="0" borderId="0" xfId="0" applyFont="1" applyAlignment="1">
      <alignment vertical="center"/>
    </xf>
    <xf numFmtId="0" fontId="4" fillId="0" borderId="8" xfId="0" applyFont="1" applyFill="1" applyBorder="1" applyAlignment="1">
      <alignment vertical="center"/>
    </xf>
    <xf numFmtId="0" fontId="24" fillId="0" borderId="0" xfId="0" applyFont="1"/>
    <xf numFmtId="0" fontId="0" fillId="6" borderId="1" xfId="0" applyFill="1" applyBorder="1" applyAlignment="1">
      <alignment horizontal="center" vertical="center"/>
    </xf>
    <xf numFmtId="0" fontId="0" fillId="4" borderId="6"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7" xfId="0" applyFont="1" applyFill="1" applyBorder="1" applyProtection="1"/>
    <xf numFmtId="0" fontId="0" fillId="2" borderId="1" xfId="0" applyFill="1" applyBorder="1" applyProtection="1">
      <protection locked="0"/>
    </xf>
    <xf numFmtId="0" fontId="0" fillId="0" borderId="0" xfId="0" applyProtection="1">
      <protection locked="0"/>
    </xf>
    <xf numFmtId="0" fontId="0" fillId="2"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2" fillId="8" borderId="1" xfId="0" applyFont="1" applyFill="1" applyBorder="1" applyAlignment="1" applyProtection="1">
      <alignment horizontal="center" vertical="center" wrapText="1"/>
      <protection locked="0"/>
    </xf>
    <xf numFmtId="0" fontId="0" fillId="8" borderId="1" xfId="0" applyFont="1" applyFill="1" applyBorder="1" applyProtection="1">
      <protection locked="0"/>
    </xf>
    <xf numFmtId="0" fontId="0" fillId="0" borderId="0" xfId="0" applyFont="1" applyProtection="1">
      <protection locked="0"/>
    </xf>
    <xf numFmtId="0" fontId="0" fillId="6" borderId="1" xfId="0" applyFont="1" applyFill="1" applyBorder="1" applyAlignment="1" applyProtection="1">
      <alignment horizontal="center" vertical="center" wrapText="1"/>
      <protection locked="0"/>
    </xf>
    <xf numFmtId="0" fontId="0" fillId="2" borderId="1" xfId="0" applyFont="1" applyFill="1" applyBorder="1" applyProtection="1">
      <protection locked="0"/>
    </xf>
    <xf numFmtId="0" fontId="0" fillId="2" borderId="1" xfId="0" applyFont="1" applyFill="1" applyBorder="1" applyAlignment="1" applyProtection="1">
      <alignment horizontal="right" vertical="center"/>
      <protection locked="0"/>
    </xf>
    <xf numFmtId="0" fontId="0" fillId="2" borderId="6" xfId="0" applyFont="1" applyFill="1" applyBorder="1" applyProtection="1">
      <protection locked="0"/>
    </xf>
    <xf numFmtId="0" fontId="0" fillId="6" borderId="1" xfId="0" applyFont="1" applyFill="1" applyBorder="1" applyAlignment="1" applyProtection="1">
      <alignment horizontal="center" vertical="center" wrapText="1"/>
    </xf>
    <xf numFmtId="0" fontId="0" fillId="7" borderId="0" xfId="0" applyFont="1" applyFill="1" applyBorder="1" applyProtection="1"/>
    <xf numFmtId="0" fontId="0" fillId="2" borderId="6" xfId="0" applyFont="1" applyFill="1" applyBorder="1" applyAlignment="1" applyProtection="1">
      <alignment vertical="center"/>
      <protection locked="0"/>
    </xf>
    <xf numFmtId="0" fontId="0" fillId="2" borderId="1" xfId="0" applyFont="1" applyFill="1" applyBorder="1" applyAlignment="1" applyProtection="1">
      <protection locked="0"/>
    </xf>
    <xf numFmtId="0" fontId="8" fillId="2" borderId="1" xfId="0" applyFont="1" applyFill="1" applyBorder="1" applyAlignment="1" applyProtection="1">
      <protection locked="0"/>
    </xf>
    <xf numFmtId="0" fontId="0" fillId="2" borderId="1" xfId="0" applyFont="1" applyFill="1" applyBorder="1" applyAlignment="1" applyProtection="1">
      <alignment wrapText="1"/>
      <protection locked="0"/>
    </xf>
    <xf numFmtId="0" fontId="0" fillId="7" borderId="0" xfId="0" applyFont="1" applyFill="1" applyBorder="1" applyProtection="1">
      <protection locked="0"/>
    </xf>
    <xf numFmtId="0" fontId="0" fillId="0" borderId="1" xfId="0" applyFont="1" applyFill="1" applyBorder="1" applyProtection="1">
      <protection locked="0"/>
    </xf>
    <xf numFmtId="0" fontId="0" fillId="0" borderId="0" xfId="0" applyFont="1" applyAlignment="1" applyProtection="1">
      <alignment vertical="center"/>
      <protection locked="0"/>
    </xf>
    <xf numFmtId="0" fontId="0" fillId="8" borderId="1" xfId="0" applyFont="1" applyFill="1" applyBorder="1" applyAlignment="1" applyProtection="1">
      <alignment vertical="center"/>
      <protection locked="0"/>
    </xf>
    <xf numFmtId="0" fontId="0" fillId="4" borderId="1" xfId="0" applyFont="1" applyFill="1" applyBorder="1" applyAlignment="1" applyProtection="1">
      <alignment horizontal="center" vertical="center" wrapText="1"/>
      <protection locked="0"/>
    </xf>
    <xf numFmtId="0" fontId="0" fillId="0" borderId="0" xfId="0" applyProtection="1"/>
    <xf numFmtId="0" fontId="3" fillId="0" borderId="0" xfId="0" applyFont="1" applyAlignment="1" applyProtection="1">
      <alignment horizontal="left" vertical="center"/>
    </xf>
    <xf numFmtId="0" fontId="14" fillId="0" borderId="0" xfId="0" applyFont="1" applyFill="1" applyProtection="1"/>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26" fillId="0" borderId="0" xfId="0" applyFont="1" applyAlignment="1" applyProtection="1">
      <alignment vertical="center"/>
    </xf>
    <xf numFmtId="0" fontId="26" fillId="0" borderId="0" xfId="0" applyFont="1" applyProtection="1"/>
    <xf numFmtId="0" fontId="7" fillId="0" borderId="0" xfId="0" applyFont="1" applyAlignment="1" applyProtection="1">
      <alignment horizontal="left" vertical="center"/>
    </xf>
    <xf numFmtId="0" fontId="14" fillId="0" borderId="0" xfId="0" applyFont="1" applyFill="1" applyAlignment="1" applyProtection="1">
      <alignment horizontal="left" vertical="center"/>
    </xf>
    <xf numFmtId="0" fontId="0" fillId="8" borderId="1" xfId="0" applyFont="1" applyFill="1" applyBorder="1" applyAlignment="1" applyProtection="1">
      <protection locked="0"/>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0" fillId="4" borderId="3" xfId="0" applyFont="1" applyFill="1" applyBorder="1" applyAlignment="1" applyProtection="1">
      <alignment horizontal="center" wrapText="1"/>
    </xf>
    <xf numFmtId="0" fontId="0" fillId="4" borderId="2" xfId="0" applyFont="1" applyFill="1" applyBorder="1" applyAlignment="1"/>
    <xf numFmtId="0" fontId="0" fillId="4" borderId="3" xfId="0" applyFont="1" applyFill="1" applyBorder="1" applyAlignment="1"/>
    <xf numFmtId="0" fontId="0" fillId="4" borderId="4" xfId="0" applyFont="1" applyFill="1" applyBorder="1" applyAlignment="1">
      <alignment vertical="center"/>
    </xf>
    <xf numFmtId="0" fontId="0" fillId="4" borderId="4" xfId="0" applyFont="1" applyFill="1" applyBorder="1" applyAlignment="1"/>
    <xf numFmtId="0" fontId="8" fillId="4" borderId="4" xfId="0" applyFont="1" applyFill="1" applyBorder="1" applyAlignment="1">
      <alignment horizontal="left" vertical="center"/>
    </xf>
    <xf numFmtId="0" fontId="0" fillId="4" borderId="4" xfId="0" applyFont="1" applyFill="1" applyBorder="1" applyAlignment="1">
      <alignment horizontal="left" vertical="center"/>
    </xf>
    <xf numFmtId="0" fontId="0" fillId="0" borderId="4" xfId="0" applyFont="1" applyBorder="1" applyAlignment="1">
      <alignment horizont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2" borderId="2" xfId="0" applyFont="1" applyFill="1" applyBorder="1" applyAlignment="1" applyProtection="1">
      <protection locked="0"/>
    </xf>
    <xf numFmtId="0" fontId="0" fillId="2" borderId="3" xfId="0" applyFont="1" applyFill="1" applyBorder="1" applyAlignment="1" applyProtection="1">
      <protection locked="0"/>
    </xf>
    <xf numFmtId="0" fontId="0" fillId="2" borderId="4" xfId="0" applyFont="1" applyFill="1" applyBorder="1" applyAlignment="1" applyProtection="1">
      <protection locked="0"/>
    </xf>
    <xf numFmtId="0" fontId="9" fillId="0" borderId="0" xfId="0" applyFont="1" applyFill="1" applyAlignment="1" applyProtection="1">
      <alignment horizontal="left" wrapText="1"/>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0" fillId="0" borderId="2"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4" borderId="2" xfId="0" applyFont="1" applyFill="1" applyBorder="1" applyAlignment="1" applyProtection="1">
      <alignment horizontal="center" wrapText="1"/>
    </xf>
    <xf numFmtId="0" fontId="0" fillId="4" borderId="3" xfId="0" applyFont="1" applyFill="1" applyBorder="1" applyAlignment="1" applyProtection="1">
      <alignment horizontal="center" wrapText="1"/>
    </xf>
    <xf numFmtId="0" fontId="0" fillId="4" borderId="4" xfId="0" applyFont="1" applyFill="1" applyBorder="1" applyAlignment="1" applyProtection="1">
      <alignment horizontal="center" wrapText="1"/>
    </xf>
    <xf numFmtId="0" fontId="0" fillId="4" borderId="2" xfId="0" applyFont="1" applyFill="1" applyBorder="1" applyAlignment="1" applyProtection="1">
      <alignment horizontal="left" indent="2"/>
    </xf>
    <xf numFmtId="0" fontId="0" fillId="4" borderId="3" xfId="0" applyFont="1" applyFill="1" applyBorder="1" applyAlignment="1" applyProtection="1">
      <alignment horizontal="left" indent="2"/>
    </xf>
    <xf numFmtId="0" fontId="0" fillId="4" borderId="4" xfId="0" applyFont="1" applyFill="1" applyBorder="1" applyAlignment="1" applyProtection="1">
      <alignment horizontal="left" indent="2"/>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1" fillId="0" borderId="1" xfId="0" applyFont="1" applyBorder="1" applyAlignment="1">
      <alignment horizont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1" xfId="0"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3" xfId="0" applyFont="1" applyFill="1" applyBorder="1" applyAlignment="1" applyProtection="1">
      <alignment horizontal="center"/>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11" borderId="2" xfId="0" applyFont="1" applyFill="1" applyBorder="1" applyAlignment="1">
      <alignment horizontal="left" vertical="center"/>
    </xf>
    <xf numFmtId="0" fontId="1" fillId="11" borderId="3" xfId="0" applyFont="1" applyFill="1" applyBorder="1" applyAlignment="1">
      <alignment horizontal="left" vertical="center"/>
    </xf>
    <xf numFmtId="0" fontId="1" fillId="11" borderId="4" xfId="0" applyFont="1" applyFill="1" applyBorder="1" applyAlignment="1">
      <alignment horizontal="left" vertical="center"/>
    </xf>
    <xf numFmtId="0" fontId="0" fillId="9" borderId="2" xfId="0" applyFont="1" applyFill="1" applyBorder="1" applyAlignment="1">
      <alignment horizontal="left" vertical="center"/>
    </xf>
    <xf numFmtId="0" fontId="0" fillId="9" borderId="3" xfId="0" applyFont="1" applyFill="1" applyBorder="1" applyAlignment="1">
      <alignment horizontal="left" vertical="center"/>
    </xf>
    <xf numFmtId="0" fontId="0" fillId="9"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0" fillId="0" borderId="3" xfId="0" applyFont="1" applyBorder="1" applyAlignment="1">
      <alignment horizontal="center" vertic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8" fillId="4" borderId="4" xfId="0" applyFont="1" applyFill="1" applyBorder="1" applyAlignment="1">
      <alignment horizontal="left" vertical="center"/>
    </xf>
    <xf numFmtId="0" fontId="0" fillId="4" borderId="4" xfId="0" applyFont="1" applyFill="1" applyBorder="1" applyAlignment="1">
      <alignment horizontal="left" vertical="center"/>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4" borderId="2" xfId="0" applyFont="1" applyFill="1" applyBorder="1" applyAlignment="1"/>
    <xf numFmtId="0" fontId="0" fillId="4" borderId="3" xfId="0" applyFont="1" applyFill="1" applyBorder="1" applyAlignment="1"/>
    <xf numFmtId="0" fontId="0" fillId="4" borderId="2" xfId="0" applyFont="1" applyFill="1" applyBorder="1" applyAlignment="1">
      <alignment horizontal="left"/>
    </xf>
    <xf numFmtId="0" fontId="0" fillId="4" borderId="3" xfId="0" applyFont="1" applyFill="1" applyBorder="1" applyAlignment="1">
      <alignment horizontal="left"/>
    </xf>
    <xf numFmtId="0" fontId="0" fillId="4" borderId="11" xfId="0" applyFont="1" applyFill="1" applyBorder="1" applyAlignment="1">
      <alignment horizontal="left"/>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4" borderId="4" xfId="0" applyFont="1" applyFill="1" applyBorder="1" applyAlignment="1">
      <alignment vertical="center"/>
    </xf>
    <xf numFmtId="0" fontId="0" fillId="4" borderId="4" xfId="0" applyFont="1" applyFill="1" applyBorder="1" applyAlignment="1"/>
    <xf numFmtId="0" fontId="0" fillId="0" borderId="9" xfId="0" applyFont="1" applyBorder="1" applyAlignment="1" applyProtection="1">
      <alignment horizontal="center" vertical="top" wrapText="1"/>
      <protection locked="0"/>
    </xf>
    <xf numFmtId="0" fontId="0" fillId="0" borderId="10" xfId="0" applyFont="1" applyBorder="1" applyAlignment="1" applyProtection="1">
      <alignment horizontal="center" vertical="top" wrapText="1"/>
      <protection locked="0"/>
    </xf>
    <xf numFmtId="0" fontId="0" fillId="0" borderId="11" xfId="0" applyFont="1" applyBorder="1" applyAlignment="1" applyProtection="1">
      <alignment horizontal="center" vertical="top" wrapText="1"/>
      <protection locked="0"/>
    </xf>
    <xf numFmtId="0" fontId="0" fillId="0" borderId="15" xfId="0" applyFont="1" applyBorder="1" applyAlignment="1" applyProtection="1">
      <alignment horizontal="center" vertical="top" wrapText="1"/>
      <protection locked="0"/>
    </xf>
    <xf numFmtId="0" fontId="0" fillId="0" borderId="0" xfId="0" applyFont="1" applyBorder="1" applyAlignment="1" applyProtection="1">
      <alignment horizontal="center" vertical="top" wrapText="1"/>
      <protection locked="0"/>
    </xf>
    <xf numFmtId="0" fontId="0" fillId="0" borderId="8"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13" xfId="0" applyFont="1" applyBorder="1" applyAlignment="1" applyProtection="1">
      <alignment horizontal="center" vertical="top" wrapText="1"/>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0" borderId="3" xfId="0" applyFont="1" applyBorder="1" applyAlignment="1">
      <alignment horizontal="center"/>
    </xf>
    <xf numFmtId="0" fontId="0" fillId="0" borderId="4" xfId="0" applyFont="1" applyBorder="1" applyAlignment="1">
      <alignment horizontal="center"/>
    </xf>
    <xf numFmtId="0" fontId="9" fillId="11" borderId="2" xfId="0" applyFont="1" applyFill="1" applyBorder="1" applyAlignment="1">
      <alignment horizontal="left" vertical="center"/>
    </xf>
    <xf numFmtId="0" fontId="9" fillId="11" borderId="3" xfId="0" applyFont="1" applyFill="1" applyBorder="1" applyAlignment="1">
      <alignment horizontal="left" vertical="center"/>
    </xf>
    <xf numFmtId="0" fontId="9" fillId="11" borderId="4" xfId="0" applyFont="1" applyFill="1" applyBorder="1" applyAlignment="1">
      <alignment horizontal="left"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0" borderId="4" xfId="0" applyFont="1" applyBorder="1" applyAlignment="1">
      <alignment horizontal="left" vertical="center"/>
    </xf>
    <xf numFmtId="0" fontId="0" fillId="4" borderId="11" xfId="0" applyFont="1"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cellXfs>
  <cellStyles count="1">
    <cellStyle name="Normal" xfId="0" builtinId="0"/>
  </cellStyles>
  <dxfs count="54">
    <dxf>
      <font>
        <color rgb="FFFF0000"/>
      </font>
      <fill>
        <patternFill patternType="solid">
          <bgColor rgb="FFFFFF00"/>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solid">
          <bgColor rgb="FFFFFF00"/>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tabSelected="1" topLeftCell="A15" zoomScale="60" zoomScaleNormal="60" workbookViewId="0">
      <selection activeCell="F24" sqref="F24"/>
    </sheetView>
  </sheetViews>
  <sheetFormatPr defaultRowHeight="15"/>
  <cols>
    <col min="1" max="1" width="19.88671875" customWidth="1"/>
    <col min="2" max="2" width="4.33203125" customWidth="1"/>
    <col min="3" max="3" width="19.33203125" customWidth="1"/>
    <col min="4" max="5" width="12.77734375" customWidth="1"/>
    <col min="6" max="6" width="14.6640625" customWidth="1"/>
    <col min="7" max="8" width="12.77734375" customWidth="1"/>
    <col min="9" max="9" width="16.6640625" customWidth="1"/>
    <col min="10" max="10" width="18.21875" customWidth="1"/>
    <col min="11" max="11" width="2.21875" customWidth="1"/>
    <col min="12" max="12" width="2.5546875" customWidth="1"/>
    <col min="13" max="13" width="8.88671875" style="132"/>
  </cols>
  <sheetData>
    <row r="1" spans="1:13" ht="20.65">
      <c r="A1" s="25" t="s">
        <v>0</v>
      </c>
      <c r="B1" s="26"/>
      <c r="C1" s="26"/>
      <c r="D1" s="27"/>
      <c r="E1" s="27"/>
      <c r="F1" s="27"/>
      <c r="G1" s="27"/>
      <c r="H1" s="26"/>
      <c r="I1" s="28"/>
      <c r="J1" s="26"/>
      <c r="K1" s="26"/>
      <c r="L1" s="26"/>
      <c r="M1" s="26"/>
    </row>
    <row r="2" spans="1:13">
      <c r="A2" s="29" t="s">
        <v>1</v>
      </c>
      <c r="B2" s="29"/>
      <c r="C2" s="29"/>
      <c r="D2" s="30"/>
      <c r="E2" s="31"/>
      <c r="F2" s="31"/>
      <c r="G2" s="27"/>
      <c r="H2" s="26"/>
      <c r="I2" s="28"/>
      <c r="J2" s="26"/>
      <c r="K2" s="26"/>
      <c r="L2" s="26"/>
      <c r="M2" s="26"/>
    </row>
    <row r="3" spans="1:13">
      <c r="A3" s="32" t="s">
        <v>2</v>
      </c>
      <c r="B3" s="32"/>
      <c r="C3" s="32"/>
      <c r="D3" s="32"/>
      <c r="E3" s="32"/>
      <c r="F3" s="32"/>
      <c r="G3" s="32"/>
      <c r="H3" s="33"/>
      <c r="I3" s="28"/>
      <c r="J3" s="33"/>
      <c r="K3" s="33"/>
      <c r="L3" s="33"/>
      <c r="M3" s="26"/>
    </row>
    <row r="4" spans="1:13">
      <c r="A4" s="33" t="s">
        <v>3</v>
      </c>
      <c r="B4" s="26"/>
      <c r="C4" s="33"/>
      <c r="D4" s="33"/>
      <c r="E4" s="33"/>
      <c r="F4" s="33"/>
      <c r="G4" s="33"/>
      <c r="H4" s="33"/>
      <c r="I4" s="28"/>
      <c r="J4" s="33"/>
      <c r="K4" s="33"/>
      <c r="L4" s="33"/>
      <c r="M4" s="34"/>
    </row>
    <row r="5" spans="1:13">
      <c r="A5" s="35" t="s">
        <v>4</v>
      </c>
      <c r="B5" s="26"/>
      <c r="C5" s="33"/>
      <c r="D5" s="33"/>
      <c r="E5" s="33"/>
      <c r="F5" s="33"/>
      <c r="G5" s="33"/>
      <c r="H5" s="33"/>
      <c r="I5" s="28"/>
      <c r="J5" s="33"/>
      <c r="K5" s="33"/>
      <c r="L5" s="33"/>
      <c r="M5" s="34"/>
    </row>
    <row r="6" spans="1:13">
      <c r="A6" s="35"/>
      <c r="B6" s="26"/>
      <c r="C6" s="33"/>
      <c r="D6" s="33"/>
      <c r="E6" s="33"/>
      <c r="F6" s="33"/>
      <c r="G6" s="33"/>
      <c r="H6" s="33"/>
      <c r="I6" s="28"/>
      <c r="J6" s="33"/>
      <c r="K6" s="33"/>
      <c r="L6" s="33"/>
      <c r="M6" s="34"/>
    </row>
    <row r="7" spans="1:13" ht="69.75" customHeight="1">
      <c r="A7" s="167" t="s">
        <v>5</v>
      </c>
      <c r="B7" s="167"/>
      <c r="C7" s="167"/>
      <c r="D7" s="167"/>
      <c r="E7" s="167"/>
      <c r="F7" s="167"/>
      <c r="G7" s="167"/>
      <c r="H7" s="167"/>
      <c r="I7" s="167"/>
      <c r="J7" s="167"/>
      <c r="K7" s="49"/>
      <c r="L7" s="33"/>
      <c r="M7" s="34"/>
    </row>
    <row r="8" spans="1:13">
      <c r="A8" s="33"/>
      <c r="B8" s="26"/>
      <c r="C8" s="33"/>
      <c r="D8" s="33"/>
      <c r="E8" s="33"/>
      <c r="F8" s="33"/>
      <c r="G8" s="33"/>
      <c r="H8" s="33"/>
      <c r="I8" s="28"/>
      <c r="J8" s="33"/>
      <c r="K8" s="33"/>
      <c r="L8" s="33"/>
      <c r="M8" s="34"/>
    </row>
    <row r="9" spans="1:13">
      <c r="A9" s="31" t="s">
        <v>6</v>
      </c>
      <c r="B9" s="33"/>
      <c r="C9" s="33"/>
      <c r="D9" s="26"/>
      <c r="E9" s="26"/>
      <c r="F9" s="33"/>
      <c r="G9" s="33"/>
      <c r="H9" s="33"/>
      <c r="I9" s="28"/>
      <c r="J9" s="33"/>
      <c r="K9" s="33"/>
      <c r="L9" s="33"/>
      <c r="M9" s="36" t="s">
        <v>7</v>
      </c>
    </row>
    <row r="10" spans="1:13">
      <c r="A10" s="168" t="s">
        <v>8</v>
      </c>
      <c r="B10" s="169"/>
      <c r="C10" s="170"/>
      <c r="D10" s="171" t="s">
        <v>9</v>
      </c>
      <c r="E10" s="172"/>
      <c r="F10" s="37"/>
      <c r="G10" s="37"/>
      <c r="H10" s="37"/>
      <c r="I10" s="38"/>
      <c r="J10" s="37"/>
      <c r="K10" s="37"/>
      <c r="L10" s="33"/>
      <c r="M10" s="36"/>
    </row>
    <row r="11" spans="1:13" ht="15.4">
      <c r="A11" s="151" t="s">
        <v>10</v>
      </c>
      <c r="B11" s="152"/>
      <c r="C11" s="153"/>
      <c r="D11" s="173" t="s">
        <v>11</v>
      </c>
      <c r="E11" s="174"/>
      <c r="F11" s="174"/>
      <c r="G11" s="174"/>
      <c r="H11" s="174"/>
      <c r="I11" s="174"/>
      <c r="J11" s="175"/>
      <c r="K11" s="71"/>
      <c r="L11" s="33"/>
      <c r="M11" s="39" t="s">
        <v>12</v>
      </c>
    </row>
    <row r="12" spans="1:13" ht="15.4">
      <c r="A12" s="40" t="s">
        <v>13</v>
      </c>
      <c r="B12" s="41"/>
      <c r="C12" s="42"/>
      <c r="D12" s="173" t="s">
        <v>14</v>
      </c>
      <c r="E12" s="174"/>
      <c r="F12" s="174"/>
      <c r="G12" s="174"/>
      <c r="H12" s="174"/>
      <c r="I12" s="174"/>
      <c r="J12" s="175"/>
      <c r="K12" s="71"/>
      <c r="L12" s="26"/>
      <c r="M12" s="39"/>
    </row>
    <row r="13" spans="1:13">
      <c r="A13" s="40" t="s">
        <v>15</v>
      </c>
      <c r="B13" s="41"/>
      <c r="C13" s="42"/>
      <c r="D13" s="43" t="s">
        <v>16</v>
      </c>
      <c r="E13" s="44"/>
      <c r="F13" s="44"/>
      <c r="G13" s="44"/>
      <c r="H13" s="44"/>
      <c r="I13" s="44"/>
      <c r="J13" s="44"/>
      <c r="K13" s="44"/>
      <c r="L13" s="26"/>
      <c r="M13" s="34"/>
    </row>
    <row r="14" spans="1:13">
      <c r="A14" s="40" t="s">
        <v>17</v>
      </c>
      <c r="B14" s="41"/>
      <c r="C14" s="42"/>
      <c r="D14" s="43" t="s">
        <v>18</v>
      </c>
      <c r="E14" s="176"/>
      <c r="F14" s="177"/>
      <c r="G14" s="44"/>
      <c r="H14" s="44"/>
      <c r="I14" s="44"/>
      <c r="J14" s="44"/>
      <c r="K14" s="44"/>
      <c r="L14" s="26"/>
      <c r="M14" s="69"/>
    </row>
    <row r="15" spans="1:13" ht="15.4">
      <c r="A15" s="40" t="s">
        <v>19</v>
      </c>
      <c r="B15" s="41"/>
      <c r="C15" s="42"/>
      <c r="D15" s="45"/>
      <c r="E15" s="38"/>
      <c r="F15" s="46"/>
      <c r="G15" s="38"/>
      <c r="H15" s="38"/>
      <c r="I15" s="38"/>
      <c r="J15" s="38"/>
      <c r="K15" s="38"/>
      <c r="L15" s="26"/>
      <c r="M15" s="47" t="s">
        <v>20</v>
      </c>
    </row>
    <row r="16" spans="1:13" ht="15" customHeight="1">
      <c r="A16" s="178" t="s">
        <v>21</v>
      </c>
      <c r="B16" s="179"/>
      <c r="C16" s="180"/>
      <c r="D16" s="154" t="s">
        <v>22</v>
      </c>
      <c r="E16" s="184" t="s">
        <v>23</v>
      </c>
      <c r="F16" s="185"/>
      <c r="G16" s="185"/>
      <c r="H16" s="185"/>
      <c r="I16" s="186"/>
      <c r="J16" s="38"/>
      <c r="K16" s="38"/>
      <c r="L16" s="26"/>
      <c r="M16" s="47" t="s">
        <v>24</v>
      </c>
    </row>
    <row r="17" spans="1:16" ht="60.4">
      <c r="A17" s="181"/>
      <c r="B17" s="182"/>
      <c r="C17" s="183"/>
      <c r="D17" s="51" t="s">
        <v>25</v>
      </c>
      <c r="E17" s="52" t="s">
        <v>26</v>
      </c>
      <c r="F17" s="52" t="s">
        <v>27</v>
      </c>
      <c r="G17" s="53" t="s">
        <v>28</v>
      </c>
      <c r="H17" s="52" t="s">
        <v>29</v>
      </c>
      <c r="I17" s="52" t="s">
        <v>30</v>
      </c>
      <c r="J17" s="38"/>
      <c r="K17" s="38"/>
      <c r="L17" s="26"/>
      <c r="M17" s="48" t="s">
        <v>31</v>
      </c>
    </row>
    <row r="18" spans="1:16" ht="15.4">
      <c r="A18" s="54" t="s">
        <v>32</v>
      </c>
      <c r="B18" s="55"/>
      <c r="C18" s="56"/>
      <c r="D18" s="45">
        <v>7779</v>
      </c>
      <c r="E18" s="45">
        <v>0</v>
      </c>
      <c r="F18" s="45">
        <v>121</v>
      </c>
      <c r="G18" s="45">
        <v>7779</v>
      </c>
      <c r="H18" s="109">
        <f>F18+G18</f>
        <v>7900</v>
      </c>
      <c r="I18" s="109">
        <f>H18-D18</f>
        <v>121</v>
      </c>
      <c r="J18" s="38"/>
      <c r="K18" s="38"/>
      <c r="L18" s="26"/>
      <c r="M18" s="47"/>
    </row>
    <row r="19" spans="1:16" ht="15.4">
      <c r="A19" s="187" t="s">
        <v>33</v>
      </c>
      <c r="B19" s="188"/>
      <c r="C19" s="189"/>
      <c r="D19" s="45"/>
      <c r="E19" s="45"/>
      <c r="F19" s="45"/>
      <c r="G19" s="45"/>
      <c r="H19" s="109">
        <f>F19+G19</f>
        <v>0</v>
      </c>
      <c r="I19" s="109">
        <f>H19-D19</f>
        <v>0</v>
      </c>
      <c r="J19" s="38"/>
      <c r="K19" s="38"/>
      <c r="L19" s="26"/>
      <c r="M19" s="47"/>
    </row>
    <row r="20" spans="1:16" ht="15.4">
      <c r="A20" s="187" t="s">
        <v>34</v>
      </c>
      <c r="B20" s="188"/>
      <c r="C20" s="189"/>
      <c r="D20" s="45">
        <v>7779</v>
      </c>
      <c r="E20" s="45">
        <v>0</v>
      </c>
      <c r="F20" s="45">
        <v>121</v>
      </c>
      <c r="G20" s="45">
        <v>7779</v>
      </c>
      <c r="H20" s="109">
        <f>F20+G20</f>
        <v>7900</v>
      </c>
      <c r="I20" s="109">
        <f>H20-D20</f>
        <v>121</v>
      </c>
      <c r="J20" s="38"/>
      <c r="K20" s="38"/>
      <c r="L20" s="26"/>
      <c r="M20" s="47" t="s">
        <v>35</v>
      </c>
    </row>
    <row r="21" spans="1:16" ht="15.4">
      <c r="A21" s="40" t="s">
        <v>36</v>
      </c>
      <c r="B21" s="41"/>
      <c r="C21" s="42"/>
      <c r="D21" s="164"/>
      <c r="E21" s="165"/>
      <c r="F21" s="165"/>
      <c r="G21" s="165"/>
      <c r="H21" s="165"/>
      <c r="I21" s="165"/>
      <c r="J21" s="166"/>
      <c r="K21" s="44"/>
      <c r="L21" s="26"/>
      <c r="M21" s="39" t="s">
        <v>37</v>
      </c>
    </row>
    <row r="22" spans="1:16">
      <c r="A22" s="190" t="s">
        <v>38</v>
      </c>
      <c r="B22" s="191"/>
      <c r="C22" s="192"/>
      <c r="D22" s="110">
        <v>2019</v>
      </c>
      <c r="E22" s="111"/>
      <c r="F22" s="111"/>
      <c r="G22" s="111"/>
      <c r="H22" s="111"/>
      <c r="I22" s="111"/>
      <c r="J22" s="111"/>
    </row>
    <row r="23" spans="1:16">
      <c r="A23" s="190" t="s">
        <v>39</v>
      </c>
      <c r="B23" s="191"/>
      <c r="C23" s="192"/>
      <c r="D23" s="110">
        <v>2019</v>
      </c>
      <c r="E23" s="111"/>
      <c r="F23" s="111"/>
      <c r="G23" s="111"/>
      <c r="H23" s="111"/>
      <c r="I23" s="111"/>
      <c r="J23" s="111"/>
    </row>
    <row r="24" spans="1:16" ht="19.5" customHeight="1">
      <c r="C24" s="14"/>
      <c r="I24" s="8"/>
      <c r="M24" s="48" t="s">
        <v>40</v>
      </c>
    </row>
    <row r="25" spans="1:16" ht="31.5" customHeight="1">
      <c r="A25" s="61"/>
      <c r="B25" s="62"/>
      <c r="C25" s="20" t="s">
        <v>41</v>
      </c>
      <c r="D25" s="62"/>
      <c r="E25" s="62"/>
      <c r="F25" s="62"/>
      <c r="G25" s="62"/>
      <c r="I25" s="8"/>
      <c r="J25" s="50" t="s">
        <v>42</v>
      </c>
      <c r="K25" s="59"/>
      <c r="M25" s="133"/>
    </row>
    <row r="26" spans="1:16" ht="37.5" customHeight="1">
      <c r="A26" s="18" t="s">
        <v>43</v>
      </c>
      <c r="B26" s="62"/>
      <c r="C26" s="162" t="s">
        <v>44</v>
      </c>
      <c r="D26" s="163"/>
      <c r="E26" s="163"/>
      <c r="F26" s="163"/>
      <c r="G26" s="83" t="s">
        <v>45</v>
      </c>
      <c r="H26" s="8"/>
      <c r="I26" s="73" t="s">
        <v>46</v>
      </c>
      <c r="J26" s="73" t="s">
        <v>47</v>
      </c>
      <c r="K26" s="3"/>
      <c r="L26" s="60"/>
    </row>
    <row r="27" spans="1:16" ht="20.100000000000001" customHeight="1">
      <c r="A27" s="61"/>
      <c r="B27" s="62"/>
      <c r="C27" s="193" t="s">
        <v>48</v>
      </c>
      <c r="D27" s="194"/>
      <c r="E27" s="194"/>
      <c r="F27" s="194"/>
      <c r="G27" s="112">
        <v>48.8</v>
      </c>
      <c r="H27" s="9" t="s">
        <v>49</v>
      </c>
      <c r="I27" s="114" t="s">
        <v>50</v>
      </c>
      <c r="J27" s="115" t="s">
        <v>51</v>
      </c>
      <c r="K27" s="3"/>
      <c r="L27" s="3"/>
      <c r="M27" s="140" t="s">
        <v>52</v>
      </c>
    </row>
    <row r="28" spans="1:16" ht="20.100000000000001" customHeight="1">
      <c r="A28" s="61"/>
      <c r="B28" s="62"/>
      <c r="C28" s="195" t="s">
        <v>53</v>
      </c>
      <c r="D28" s="196"/>
      <c r="E28" s="196"/>
      <c r="F28" s="196"/>
      <c r="G28" s="112">
        <v>27</v>
      </c>
      <c r="H28" s="9" t="s">
        <v>54</v>
      </c>
      <c r="I28" s="114" t="s">
        <v>50</v>
      </c>
      <c r="J28" s="115" t="s">
        <v>51</v>
      </c>
      <c r="K28" s="3"/>
      <c r="L28" s="3"/>
      <c r="M28" s="140" t="s">
        <v>55</v>
      </c>
    </row>
    <row r="29" spans="1:16" ht="20.100000000000001" customHeight="1">
      <c r="A29" s="61"/>
      <c r="B29" s="62"/>
      <c r="C29" s="193" t="s">
        <v>56</v>
      </c>
      <c r="D29" s="194"/>
      <c r="E29" s="194"/>
      <c r="F29" s="194"/>
      <c r="G29" s="112">
        <v>12.9</v>
      </c>
      <c r="H29" s="9" t="s">
        <v>54</v>
      </c>
      <c r="I29" s="114" t="s">
        <v>50</v>
      </c>
      <c r="J29" s="115" t="s">
        <v>51</v>
      </c>
      <c r="K29" s="3"/>
      <c r="L29" s="3"/>
      <c r="M29" s="140" t="s">
        <v>57</v>
      </c>
    </row>
    <row r="30" spans="1:16" ht="20.100000000000001" customHeight="1">
      <c r="A30" s="61"/>
      <c r="B30" s="62"/>
      <c r="C30" s="193" t="s">
        <v>58</v>
      </c>
      <c r="D30" s="194"/>
      <c r="E30" s="194"/>
      <c r="F30" s="194"/>
      <c r="G30" s="113" t="s">
        <v>59</v>
      </c>
      <c r="H30" s="8"/>
      <c r="I30" s="114" t="s">
        <v>50</v>
      </c>
      <c r="J30" s="114" t="s">
        <v>60</v>
      </c>
      <c r="K30" s="3"/>
      <c r="L30" s="3"/>
      <c r="M30" s="140" t="s">
        <v>61</v>
      </c>
    </row>
    <row r="31" spans="1:16" ht="20.100000000000001" customHeight="1">
      <c r="A31" s="61"/>
      <c r="B31" s="62"/>
      <c r="C31" s="193" t="s">
        <v>62</v>
      </c>
      <c r="D31" s="194"/>
      <c r="E31" s="194"/>
      <c r="F31" s="194"/>
      <c r="G31" s="113" t="s">
        <v>59</v>
      </c>
      <c r="H31" s="8"/>
      <c r="I31" s="114" t="s">
        <v>50</v>
      </c>
      <c r="J31" s="114" t="s">
        <v>60</v>
      </c>
      <c r="K31" s="9"/>
      <c r="L31" s="9"/>
      <c r="M31" s="140" t="s">
        <v>63</v>
      </c>
    </row>
    <row r="32" spans="1:16" ht="20.100000000000001" customHeight="1">
      <c r="A32" s="61"/>
      <c r="B32" s="62"/>
      <c r="C32" s="193" t="s">
        <v>64</v>
      </c>
      <c r="D32" s="194"/>
      <c r="E32" s="194"/>
      <c r="F32" s="194"/>
      <c r="G32" s="113" t="s">
        <v>59</v>
      </c>
      <c r="H32" s="23"/>
      <c r="I32" s="114" t="s">
        <v>50</v>
      </c>
      <c r="J32" s="114" t="s">
        <v>60</v>
      </c>
      <c r="K32" s="9"/>
      <c r="L32" s="9"/>
      <c r="M32" s="141" t="s">
        <v>65</v>
      </c>
      <c r="N32" s="6"/>
      <c r="O32" s="6"/>
      <c r="P32" s="70"/>
    </row>
    <row r="33" spans="1:13" ht="20.100000000000001" customHeight="1">
      <c r="A33" s="61"/>
      <c r="B33" s="62"/>
      <c r="C33" s="193" t="s">
        <v>66</v>
      </c>
      <c r="D33" s="194"/>
      <c r="E33" s="194"/>
      <c r="F33" s="194"/>
      <c r="G33" s="113" t="s">
        <v>59</v>
      </c>
      <c r="H33" s="8"/>
      <c r="I33" s="114" t="s">
        <v>50</v>
      </c>
      <c r="J33" s="114" t="s">
        <v>60</v>
      </c>
      <c r="K33" s="9"/>
      <c r="L33" s="9"/>
      <c r="M33" s="26"/>
    </row>
    <row r="34" spans="1:13" ht="20.100000000000001" customHeight="1">
      <c r="A34" s="61"/>
      <c r="B34" s="62"/>
      <c r="C34" s="198" t="s">
        <v>67</v>
      </c>
      <c r="D34" s="199"/>
      <c r="E34" s="199"/>
      <c r="F34" s="199"/>
      <c r="G34" s="113" t="s">
        <v>59</v>
      </c>
      <c r="H34" s="24"/>
      <c r="I34" s="114" t="s">
        <v>50</v>
      </c>
      <c r="J34" s="114" t="s">
        <v>60</v>
      </c>
      <c r="K34" s="9"/>
      <c r="L34" s="9"/>
      <c r="M34" s="140"/>
    </row>
    <row r="35" spans="1:13" ht="20.100000000000001" customHeight="1">
      <c r="A35" s="61"/>
      <c r="B35" s="62"/>
      <c r="C35" s="198" t="s">
        <v>68</v>
      </c>
      <c r="D35" s="199"/>
      <c r="E35" s="199"/>
      <c r="F35" s="199"/>
      <c r="G35" s="113" t="s">
        <v>59</v>
      </c>
      <c r="H35" s="24"/>
      <c r="I35" s="114" t="s">
        <v>50</v>
      </c>
      <c r="J35" s="114" t="s">
        <v>60</v>
      </c>
      <c r="K35" s="9"/>
      <c r="L35" s="9"/>
      <c r="M35" s="48" t="s">
        <v>69</v>
      </c>
    </row>
    <row r="36" spans="1:13" ht="20.100000000000001" customHeight="1">
      <c r="C36" s="96"/>
      <c r="D36" s="96"/>
      <c r="E36" s="96"/>
      <c r="F36" s="96"/>
      <c r="G36" s="96"/>
      <c r="H36" s="106" t="s">
        <v>45</v>
      </c>
    </row>
    <row r="37" spans="1:13" ht="20.100000000000001" customHeight="1">
      <c r="C37" s="200" t="s">
        <v>70</v>
      </c>
      <c r="D37" s="200"/>
      <c r="E37" s="200"/>
      <c r="F37" s="200"/>
      <c r="G37" s="200"/>
      <c r="H37" s="110" t="s">
        <v>71</v>
      </c>
      <c r="I37" s="1" t="s">
        <v>72</v>
      </c>
      <c r="M37" s="48" t="s">
        <v>73</v>
      </c>
    </row>
    <row r="38" spans="1:13">
      <c r="C38" s="64"/>
      <c r="D38" s="64"/>
      <c r="E38" s="64"/>
      <c r="F38" s="64"/>
      <c r="G38" s="64"/>
      <c r="H38" s="8"/>
    </row>
    <row r="39" spans="1:13" ht="15.4">
      <c r="C39" s="197" t="s">
        <v>74</v>
      </c>
      <c r="D39" s="197"/>
      <c r="E39" s="197"/>
      <c r="F39" s="197"/>
      <c r="G39" s="197" t="s">
        <v>75</v>
      </c>
      <c r="H39" s="197"/>
      <c r="I39" s="197"/>
      <c r="M39" s="48" t="s">
        <v>76</v>
      </c>
    </row>
    <row r="40" spans="1:13" ht="63.75" customHeight="1">
      <c r="C40" s="143" t="s">
        <v>77</v>
      </c>
      <c r="D40" s="58" t="s">
        <v>78</v>
      </c>
      <c r="E40" s="58" t="s">
        <v>79</v>
      </c>
      <c r="F40" s="58" t="s">
        <v>80</v>
      </c>
      <c r="G40" s="58" t="s">
        <v>81</v>
      </c>
      <c r="H40" s="58" t="s">
        <v>82</v>
      </c>
      <c r="I40" s="58" t="s">
        <v>83</v>
      </c>
    </row>
    <row r="41" spans="1:13" ht="18.75">
      <c r="C41" s="201" t="s">
        <v>84</v>
      </c>
      <c r="D41" s="202" t="s">
        <v>85</v>
      </c>
      <c r="E41" s="202" t="s">
        <v>85</v>
      </c>
      <c r="F41" s="144" t="s">
        <v>85</v>
      </c>
      <c r="G41" s="201" t="s">
        <v>86</v>
      </c>
      <c r="H41" s="203" t="s">
        <v>87</v>
      </c>
      <c r="I41" s="203" t="s">
        <v>87</v>
      </c>
      <c r="M41" s="48" t="s">
        <v>88</v>
      </c>
    </row>
    <row r="42" spans="1:13" ht="15.4">
      <c r="C42" s="201"/>
      <c r="D42" s="202"/>
      <c r="E42" s="202"/>
      <c r="F42" s="144" t="s">
        <v>59</v>
      </c>
      <c r="G42" s="201"/>
      <c r="H42" s="204"/>
      <c r="I42" s="204"/>
      <c r="M42" s="140" t="s">
        <v>89</v>
      </c>
    </row>
    <row r="43" spans="1:13" ht="15.4">
      <c r="C43" s="201"/>
      <c r="D43" s="202"/>
      <c r="E43" s="202" t="s">
        <v>59</v>
      </c>
      <c r="F43" s="144" t="s">
        <v>85</v>
      </c>
      <c r="G43" s="143" t="s">
        <v>86</v>
      </c>
      <c r="H43" s="204"/>
      <c r="I43" s="204"/>
      <c r="M43" s="48" t="s">
        <v>90</v>
      </c>
    </row>
    <row r="44" spans="1:13">
      <c r="C44" s="201"/>
      <c r="D44" s="202"/>
      <c r="E44" s="202"/>
      <c r="F44" s="144" t="s">
        <v>59</v>
      </c>
      <c r="G44" s="144" t="s">
        <v>71</v>
      </c>
      <c r="H44" s="204"/>
      <c r="I44" s="204"/>
    </row>
    <row r="45" spans="1:13">
      <c r="C45" s="201"/>
      <c r="D45" s="202" t="s">
        <v>59</v>
      </c>
      <c r="E45" s="202" t="s">
        <v>85</v>
      </c>
      <c r="F45" s="144" t="s">
        <v>85</v>
      </c>
      <c r="G45" s="143" t="s">
        <v>86</v>
      </c>
      <c r="H45" s="204"/>
      <c r="I45" s="204"/>
    </row>
    <row r="46" spans="1:13">
      <c r="C46" s="201"/>
      <c r="D46" s="202"/>
      <c r="E46" s="202"/>
      <c r="F46" s="144" t="s">
        <v>59</v>
      </c>
      <c r="G46" s="144" t="s">
        <v>71</v>
      </c>
      <c r="H46" s="204"/>
      <c r="I46" s="204"/>
    </row>
    <row r="47" spans="1:13">
      <c r="C47" s="201"/>
      <c r="D47" s="202"/>
      <c r="E47" s="202" t="s">
        <v>59</v>
      </c>
      <c r="F47" s="144" t="s">
        <v>85</v>
      </c>
      <c r="G47" s="143" t="s">
        <v>86</v>
      </c>
      <c r="H47" s="204"/>
      <c r="I47" s="204"/>
    </row>
    <row r="48" spans="1:13">
      <c r="C48" s="201"/>
      <c r="D48" s="202"/>
      <c r="E48" s="202"/>
      <c r="F48" s="144" t="s">
        <v>59</v>
      </c>
      <c r="G48" s="144" t="s">
        <v>71</v>
      </c>
      <c r="H48" s="205"/>
      <c r="I48" s="205"/>
    </row>
    <row r="49" spans="3:9" ht="15.75" customHeight="1">
      <c r="C49" s="201" t="s">
        <v>91</v>
      </c>
      <c r="D49" s="203" t="s">
        <v>85</v>
      </c>
      <c r="E49" s="203" t="s">
        <v>85</v>
      </c>
      <c r="F49" s="144" t="s">
        <v>85</v>
      </c>
      <c r="G49" s="143" t="s">
        <v>86</v>
      </c>
      <c r="H49" s="206" t="s">
        <v>92</v>
      </c>
      <c r="I49" s="209" t="s">
        <v>93</v>
      </c>
    </row>
    <row r="50" spans="3:9" ht="15" customHeight="1">
      <c r="C50" s="201"/>
      <c r="D50" s="204"/>
      <c r="E50" s="205"/>
      <c r="F50" s="144" t="s">
        <v>59</v>
      </c>
      <c r="G50" s="144" t="s">
        <v>71</v>
      </c>
      <c r="H50" s="207"/>
      <c r="I50" s="210"/>
    </row>
    <row r="51" spans="3:9">
      <c r="C51" s="201"/>
      <c r="D51" s="204"/>
      <c r="E51" s="203" t="s">
        <v>59</v>
      </c>
      <c r="F51" s="144" t="s">
        <v>85</v>
      </c>
      <c r="G51" s="144" t="s">
        <v>71</v>
      </c>
      <c r="H51" s="207"/>
      <c r="I51" s="210"/>
    </row>
    <row r="52" spans="3:9" ht="15.4">
      <c r="C52" s="201"/>
      <c r="D52" s="205"/>
      <c r="E52" s="205"/>
      <c r="F52" s="144" t="s">
        <v>59</v>
      </c>
      <c r="G52" s="66" t="s">
        <v>92</v>
      </c>
      <c r="H52" s="207"/>
      <c r="I52" s="210"/>
    </row>
    <row r="53" spans="3:9">
      <c r="C53" s="201"/>
      <c r="D53" s="203" t="s">
        <v>59</v>
      </c>
      <c r="E53" s="203" t="s">
        <v>85</v>
      </c>
      <c r="F53" s="144" t="s">
        <v>85</v>
      </c>
      <c r="G53" s="143" t="s">
        <v>86</v>
      </c>
      <c r="H53" s="207"/>
      <c r="I53" s="210"/>
    </row>
    <row r="54" spans="3:9" ht="15.4">
      <c r="C54" s="201"/>
      <c r="D54" s="204"/>
      <c r="E54" s="205"/>
      <c r="F54" s="144" t="s">
        <v>59</v>
      </c>
      <c r="G54" s="66" t="s">
        <v>92</v>
      </c>
      <c r="H54" s="207"/>
      <c r="I54" s="210"/>
    </row>
    <row r="55" spans="3:9">
      <c r="C55" s="201"/>
      <c r="D55" s="204"/>
      <c r="E55" s="203" t="s">
        <v>59</v>
      </c>
      <c r="F55" s="144" t="s">
        <v>85</v>
      </c>
      <c r="G55" s="144" t="s">
        <v>71</v>
      </c>
      <c r="H55" s="207"/>
      <c r="I55" s="210"/>
    </row>
    <row r="56" spans="3:9" ht="15.4">
      <c r="C56" s="201"/>
      <c r="D56" s="205"/>
      <c r="E56" s="205"/>
      <c r="F56" s="144" t="s">
        <v>59</v>
      </c>
      <c r="G56" s="66" t="s">
        <v>92</v>
      </c>
      <c r="H56" s="208"/>
      <c r="I56" s="211"/>
    </row>
  </sheetData>
  <sheetProtection algorithmName="SHA-512" hashValue="oXxD9q+JJEKWXq37/NL7PWEiNlP3GtOfl6ddUMd85b0UGDOfSlOaYrSqWUjoJjAJdpDKFrLuu568QNmu8rRmVg==" saltValue="Tf5Xn+wh1nQu2nPbqeKkFQ==" spinCount="100000" sheet="1" formatCells="0" formatColumns="0" formatRows="0" insertColumns="0" insertRows="0"/>
  <mergeCells count="45">
    <mergeCell ref="H41:H48"/>
    <mergeCell ref="H49:H56"/>
    <mergeCell ref="I49:I56"/>
    <mergeCell ref="I41:I48"/>
    <mergeCell ref="G41:G42"/>
    <mergeCell ref="C49:C56"/>
    <mergeCell ref="D49:D52"/>
    <mergeCell ref="D53:D56"/>
    <mergeCell ref="E49:E50"/>
    <mergeCell ref="E51:E52"/>
    <mergeCell ref="E53:E54"/>
    <mergeCell ref="E55:E56"/>
    <mergeCell ref="C41:C48"/>
    <mergeCell ref="D41:D44"/>
    <mergeCell ref="E41:E42"/>
    <mergeCell ref="E43:E44"/>
    <mergeCell ref="D45:D48"/>
    <mergeCell ref="E45:E46"/>
    <mergeCell ref="E47:E48"/>
    <mergeCell ref="C27:F27"/>
    <mergeCell ref="C28:F28"/>
    <mergeCell ref="C39:F39"/>
    <mergeCell ref="G39:I39"/>
    <mergeCell ref="C29:F29"/>
    <mergeCell ref="C30:F30"/>
    <mergeCell ref="C31:F31"/>
    <mergeCell ref="C32:F32"/>
    <mergeCell ref="C33:F33"/>
    <mergeCell ref="C34:F34"/>
    <mergeCell ref="C35:F35"/>
    <mergeCell ref="C37:G37"/>
    <mergeCell ref="C26:F26"/>
    <mergeCell ref="D21:J21"/>
    <mergeCell ref="A7:J7"/>
    <mergeCell ref="A10:C10"/>
    <mergeCell ref="D10:E10"/>
    <mergeCell ref="D11:J11"/>
    <mergeCell ref="D12:J12"/>
    <mergeCell ref="E14:F14"/>
    <mergeCell ref="A16:C17"/>
    <mergeCell ref="E16:I16"/>
    <mergeCell ref="A19:C19"/>
    <mergeCell ref="A20:C20"/>
    <mergeCell ref="A22:C22"/>
    <mergeCell ref="A23:C23"/>
  </mergeCells>
  <conditionalFormatting sqref="D15">
    <cfRule type="expression" dxfId="53" priority="19">
      <formula>$D$13="non-residential"</formula>
    </cfRule>
    <cfRule type="expression" dxfId="52" priority="21">
      <formula>$D$14="Non-residential"</formula>
    </cfRule>
  </conditionalFormatting>
  <conditionalFormatting sqref="D20">
    <cfRule type="expression" dxfId="51" priority="17">
      <formula>$D$14="residential"</formula>
    </cfRule>
  </conditionalFormatting>
  <conditionalFormatting sqref="D19">
    <cfRule type="expression" dxfId="50" priority="18">
      <formula>$D$14="Non-residential"</formula>
    </cfRule>
  </conditionalFormatting>
  <conditionalFormatting sqref="G27">
    <cfRule type="cellIs" dxfId="49" priority="15" operator="lessThan">
      <formula>38</formula>
    </cfRule>
    <cfRule type="cellIs" dxfId="48" priority="16" operator="greaterThanOrEqual">
      <formula>38</formula>
    </cfRule>
  </conditionalFormatting>
  <conditionalFormatting sqref="G28">
    <cfRule type="cellIs" dxfId="47" priority="13" operator="lessThan">
      <formula>20</formula>
    </cfRule>
    <cfRule type="cellIs" dxfId="46" priority="14" operator="greaterThanOrEqual">
      <formula>20</formula>
    </cfRule>
  </conditionalFormatting>
  <conditionalFormatting sqref="G29">
    <cfRule type="cellIs" dxfId="45" priority="11" operator="lessThan">
      <formula>10</formula>
    </cfRule>
    <cfRule type="cellIs" dxfId="44" priority="12" operator="greaterThanOrEqual">
      <formula>10</formula>
    </cfRule>
  </conditionalFormatting>
  <conditionalFormatting sqref="E19">
    <cfRule type="expression" dxfId="43" priority="10">
      <formula>$D$14="Non-residential"</formula>
    </cfRule>
  </conditionalFormatting>
  <conditionalFormatting sqref="F19">
    <cfRule type="expression" dxfId="42" priority="9">
      <formula>$D$14="Non-residential"</formula>
    </cfRule>
  </conditionalFormatting>
  <conditionalFormatting sqref="G19">
    <cfRule type="expression" dxfId="41" priority="8">
      <formula>$D$14="Non-residential"</formula>
    </cfRule>
  </conditionalFormatting>
  <conditionalFormatting sqref="H19">
    <cfRule type="expression" dxfId="40" priority="7">
      <formula>$D$14="Non-residential"</formula>
    </cfRule>
  </conditionalFormatting>
  <conditionalFormatting sqref="I19">
    <cfRule type="expression" dxfId="39" priority="6">
      <formula>$D$14="Non-residential"</formula>
    </cfRule>
  </conditionalFormatting>
  <conditionalFormatting sqref="E20">
    <cfRule type="expression" dxfId="38" priority="5">
      <formula>$D$14="residential"</formula>
    </cfRule>
  </conditionalFormatting>
  <conditionalFormatting sqref="F20">
    <cfRule type="expression" dxfId="37" priority="4">
      <formula>$D$14="residential"</formula>
    </cfRule>
  </conditionalFormatting>
  <conditionalFormatting sqref="G20">
    <cfRule type="expression" dxfId="36" priority="3">
      <formula>$D$14="residential"</formula>
    </cfRule>
  </conditionalFormatting>
  <conditionalFormatting sqref="H20">
    <cfRule type="expression" dxfId="35" priority="2">
      <formula>$D$14="residential"</formula>
    </cfRule>
  </conditionalFormatting>
  <conditionalFormatting sqref="I20">
    <cfRule type="expression" dxfId="34" priority="1">
      <formula>$D$14="residential"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Sheet2!$D$2:$D$4</xm:f>
          </x14:formula1>
          <xm:sqref>D14</xm:sqref>
        </x14:dataValidation>
        <x14:dataValidation type="list" allowBlank="1" showInputMessage="1" showErrorMessage="1" xr:uid="{00000000-0002-0000-0000-000001000000}">
          <x14:formula1>
            <xm:f>Sheet2!$B$2:$B$3</xm:f>
          </x14:formula1>
          <xm:sqref>G30:G35</xm:sqref>
        </x14:dataValidation>
        <x14:dataValidation type="list" allowBlank="1" showInputMessage="1" showErrorMessage="1" xr:uid="{00000000-0002-0000-0000-000002000000}">
          <x14:formula1>
            <xm:f>Sheet2!$J$2:$J$3</xm:f>
          </x14:formula1>
          <xm:sqref>H38</xm:sqref>
        </x14:dataValidation>
        <x14:dataValidation type="list" allowBlank="1" showInputMessage="1" showErrorMessage="1" xr:uid="{00000000-0002-0000-0000-000003000000}">
          <x14:formula1>
            <xm:f>Sheet2!$J$2:$J$4</xm:f>
          </x14:formula1>
          <xm:sqref>H37</xm:sqref>
        </x14:dataValidation>
        <x14:dataValidation type="list" allowBlank="1" showInputMessage="1" showErrorMessage="1" xr:uid="{00000000-0002-0000-0000-000004000000}">
          <x14:formula1>
            <xm:f>Sheet2!$F$2:$F$10</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8"/>
  <sheetViews>
    <sheetView topLeftCell="A16" zoomScale="70" zoomScaleNormal="70" workbookViewId="0">
      <selection activeCell="M43" sqref="M43"/>
    </sheetView>
  </sheetViews>
  <sheetFormatPr defaultRowHeight="15"/>
  <cols>
    <col min="1" max="1" width="17.5546875" style="6" customWidth="1"/>
    <col min="2" max="2" width="2.88671875" customWidth="1"/>
    <col min="3" max="3" width="24.109375" customWidth="1"/>
    <col min="5" max="5" width="8.44140625" customWidth="1"/>
    <col min="6" max="6" width="9.6640625" customWidth="1"/>
    <col min="7" max="7" width="10.109375" customWidth="1"/>
    <col min="9" max="9" width="6.109375" style="8" customWidth="1"/>
    <col min="10" max="10" width="25.33203125" customWidth="1"/>
    <col min="11" max="11" width="20.88671875" customWidth="1"/>
    <col min="12" max="12" width="3.77734375" customWidth="1"/>
    <col min="13" max="13" width="8.88671875" style="132"/>
  </cols>
  <sheetData>
    <row r="1" spans="1:17">
      <c r="A1" s="1" t="s">
        <v>94</v>
      </c>
      <c r="D1" s="1"/>
      <c r="E1" s="1"/>
      <c r="F1" s="1"/>
      <c r="G1" s="1"/>
    </row>
    <row r="2" spans="1:17">
      <c r="A2" s="7" t="s">
        <v>95</v>
      </c>
      <c r="B2" s="7"/>
      <c r="C2" s="7"/>
      <c r="D2" s="10"/>
      <c r="E2" s="10"/>
      <c r="F2" s="15"/>
      <c r="G2" s="1"/>
    </row>
    <row r="3" spans="1:17">
      <c r="A3" s="12" t="s">
        <v>96</v>
      </c>
      <c r="B3" s="12"/>
      <c r="C3" s="12"/>
      <c r="D3" s="12"/>
      <c r="E3" s="12"/>
      <c r="F3" s="12"/>
      <c r="G3" s="12"/>
      <c r="H3" s="12"/>
      <c r="I3" s="13"/>
      <c r="J3" s="12"/>
      <c r="K3" s="6"/>
      <c r="L3" s="6"/>
    </row>
    <row r="4" spans="1:17">
      <c r="A4" s="6" t="s">
        <v>3</v>
      </c>
      <c r="C4" s="6"/>
      <c r="D4" s="6"/>
      <c r="E4" s="6"/>
      <c r="F4" s="6"/>
      <c r="G4" s="6"/>
      <c r="H4" s="6"/>
      <c r="J4" s="6"/>
      <c r="K4" s="6"/>
      <c r="L4" s="6"/>
      <c r="M4" s="34"/>
    </row>
    <row r="5" spans="1:17">
      <c r="C5" s="6"/>
      <c r="D5" s="6"/>
      <c r="E5" s="6"/>
      <c r="F5" s="6"/>
      <c r="G5" s="6"/>
      <c r="H5" s="6"/>
      <c r="J5" s="6"/>
      <c r="K5" s="6"/>
      <c r="L5" s="6"/>
      <c r="M5" s="34"/>
    </row>
    <row r="6" spans="1:17" ht="25.9">
      <c r="A6" s="17" t="s">
        <v>97</v>
      </c>
      <c r="C6" s="1" t="s">
        <v>98</v>
      </c>
      <c r="D6" s="62"/>
      <c r="E6" s="62"/>
      <c r="F6" s="62"/>
      <c r="G6" s="62"/>
      <c r="H6" s="62"/>
      <c r="I6" s="72"/>
      <c r="J6" s="62"/>
      <c r="K6" s="62"/>
    </row>
    <row r="7" spans="1:17" ht="25.5" customHeight="1">
      <c r="A7" s="18"/>
      <c r="C7" s="162" t="s">
        <v>99</v>
      </c>
      <c r="D7" s="163"/>
      <c r="E7" s="163"/>
      <c r="F7" s="163"/>
      <c r="G7" s="161"/>
      <c r="H7" s="83" t="s">
        <v>45</v>
      </c>
      <c r="I7" s="62"/>
      <c r="J7" s="73" t="s">
        <v>46</v>
      </c>
      <c r="K7" s="73" t="s">
        <v>47</v>
      </c>
      <c r="M7" s="133"/>
    </row>
    <row r="8" spans="1:17" ht="18.75">
      <c r="A8" s="57" t="s">
        <v>43</v>
      </c>
      <c r="C8" s="155" t="s">
        <v>100</v>
      </c>
      <c r="D8" s="156"/>
      <c r="E8" s="156"/>
      <c r="F8" s="156"/>
      <c r="G8" s="158"/>
      <c r="H8" s="118">
        <v>44</v>
      </c>
      <c r="I8" s="62" t="s">
        <v>101</v>
      </c>
      <c r="J8" s="115" t="s">
        <v>50</v>
      </c>
      <c r="K8" s="115" t="s">
        <v>102</v>
      </c>
      <c r="M8" s="134" t="s">
        <v>103</v>
      </c>
      <c r="N8" s="68"/>
      <c r="O8" s="4"/>
      <c r="P8" s="4"/>
      <c r="Q8" s="68"/>
    </row>
    <row r="9" spans="1:17" ht="18.75">
      <c r="A9" s="57" t="s">
        <v>43</v>
      </c>
      <c r="C9" s="251" t="s">
        <v>104</v>
      </c>
      <c r="D9" s="252"/>
      <c r="E9" s="252"/>
      <c r="F9" s="252"/>
      <c r="G9" s="158"/>
      <c r="H9" s="118">
        <v>19.899999999999999</v>
      </c>
      <c r="I9" s="62" t="s">
        <v>101</v>
      </c>
      <c r="J9" s="115" t="s">
        <v>50</v>
      </c>
      <c r="K9" s="115" t="s">
        <v>102</v>
      </c>
      <c r="M9" s="134" t="s">
        <v>103</v>
      </c>
      <c r="N9" s="62"/>
    </row>
    <row r="10" spans="1:17" ht="18.75">
      <c r="A10" s="57" t="s">
        <v>43</v>
      </c>
      <c r="C10" s="253" t="s">
        <v>105</v>
      </c>
      <c r="D10" s="254"/>
      <c r="E10" s="254"/>
      <c r="F10" s="254"/>
      <c r="G10" s="255"/>
      <c r="H10" s="120">
        <v>12.9</v>
      </c>
      <c r="I10" s="62" t="s">
        <v>101</v>
      </c>
      <c r="J10" s="115" t="s">
        <v>50</v>
      </c>
      <c r="K10" s="115" t="s">
        <v>102</v>
      </c>
      <c r="M10" s="134" t="s">
        <v>103</v>
      </c>
      <c r="N10" s="62"/>
    </row>
    <row r="11" spans="1:17" ht="20.100000000000001" customHeight="1">
      <c r="A11" s="17"/>
      <c r="C11" s="193" t="s">
        <v>106</v>
      </c>
      <c r="D11" s="194"/>
      <c r="E11" s="194"/>
      <c r="F11" s="194"/>
      <c r="G11" s="176" t="s">
        <v>107</v>
      </c>
      <c r="H11" s="221"/>
      <c r="I11" s="177"/>
      <c r="J11" s="115"/>
      <c r="K11" s="115"/>
      <c r="M11" s="48" t="s">
        <v>108</v>
      </c>
      <c r="N11" s="62"/>
    </row>
    <row r="12" spans="1:17">
      <c r="A12" s="57"/>
      <c r="C12" s="5"/>
      <c r="D12" s="62"/>
      <c r="E12" s="62"/>
      <c r="F12" s="62"/>
      <c r="G12" s="62"/>
      <c r="H12" s="62"/>
      <c r="I12" s="72"/>
      <c r="J12" s="26"/>
      <c r="K12" s="26"/>
      <c r="M12" s="26"/>
      <c r="N12" s="62"/>
    </row>
    <row r="13" spans="1:17">
      <c r="A13" s="57"/>
      <c r="C13" s="1" t="s">
        <v>109</v>
      </c>
      <c r="D13" s="62"/>
      <c r="E13" s="62"/>
      <c r="F13" s="62"/>
      <c r="G13" s="62"/>
      <c r="H13" s="62"/>
      <c r="I13" s="72"/>
      <c r="J13" s="26"/>
      <c r="K13" s="26"/>
      <c r="M13" s="26"/>
      <c r="N13" s="62"/>
    </row>
    <row r="14" spans="1:17" ht="20.100000000000001" customHeight="1">
      <c r="A14" s="57" t="s">
        <v>43</v>
      </c>
      <c r="C14" s="222"/>
      <c r="D14" s="236"/>
      <c r="E14" s="236"/>
      <c r="F14" s="236"/>
      <c r="G14" s="223"/>
      <c r="H14" s="107" t="s">
        <v>45</v>
      </c>
      <c r="I14" s="74"/>
      <c r="J14" s="121" t="s">
        <v>46</v>
      </c>
      <c r="K14" s="121" t="s">
        <v>47</v>
      </c>
      <c r="L14" s="3"/>
      <c r="M14" s="48" t="s">
        <v>110</v>
      </c>
      <c r="N14" s="62"/>
    </row>
    <row r="15" spans="1:17" ht="20.100000000000001" customHeight="1">
      <c r="A15" s="57"/>
      <c r="C15" s="92" t="s">
        <v>111</v>
      </c>
      <c r="D15" s="93"/>
      <c r="E15" s="93"/>
      <c r="F15" s="93"/>
      <c r="G15" s="94"/>
      <c r="H15" s="118" t="s">
        <v>112</v>
      </c>
      <c r="I15" s="72" t="s">
        <v>101</v>
      </c>
      <c r="J15" s="115" t="s">
        <v>50</v>
      </c>
      <c r="K15" s="115" t="s">
        <v>60</v>
      </c>
      <c r="L15" s="8"/>
      <c r="M15" s="48" t="s">
        <v>113</v>
      </c>
      <c r="N15" s="62"/>
    </row>
    <row r="16" spans="1:17" ht="20.100000000000001" customHeight="1">
      <c r="A16" s="57"/>
      <c r="C16" s="92" t="s">
        <v>114</v>
      </c>
      <c r="D16" s="93"/>
      <c r="E16" s="93"/>
      <c r="F16" s="93"/>
      <c r="G16" s="94"/>
      <c r="H16" s="118" t="s">
        <v>85</v>
      </c>
      <c r="I16" s="72"/>
      <c r="J16" s="115" t="s">
        <v>50</v>
      </c>
      <c r="K16" s="115" t="s">
        <v>60</v>
      </c>
      <c r="L16" s="8"/>
      <c r="M16" s="48" t="s">
        <v>115</v>
      </c>
      <c r="N16" s="62"/>
    </row>
    <row r="17" spans="1:14" ht="20.100000000000001" customHeight="1">
      <c r="A17" s="57"/>
      <c r="C17" s="92" t="s">
        <v>116</v>
      </c>
      <c r="D17" s="93"/>
      <c r="E17" s="93"/>
      <c r="F17" s="93"/>
      <c r="G17" s="94"/>
      <c r="H17" s="118" t="s">
        <v>85</v>
      </c>
      <c r="I17" s="72"/>
      <c r="J17" s="115" t="s">
        <v>50</v>
      </c>
      <c r="K17" s="115" t="s">
        <v>60</v>
      </c>
      <c r="L17" s="8"/>
      <c r="M17" s="48" t="s">
        <v>117</v>
      </c>
      <c r="N17" s="62"/>
    </row>
    <row r="18" spans="1:14" ht="20.100000000000001" customHeight="1">
      <c r="A18" s="57"/>
      <c r="C18" s="230" t="s">
        <v>118</v>
      </c>
      <c r="D18" s="231"/>
      <c r="E18" s="231"/>
      <c r="F18" s="231"/>
      <c r="G18" s="232"/>
      <c r="H18" s="118" t="s">
        <v>85</v>
      </c>
      <c r="I18" s="72"/>
      <c r="J18" s="115" t="s">
        <v>50</v>
      </c>
      <c r="K18" s="115" t="s">
        <v>60</v>
      </c>
      <c r="L18" s="8"/>
      <c r="M18" s="48" t="s">
        <v>119</v>
      </c>
      <c r="N18" s="62"/>
    </row>
    <row r="19" spans="1:14" ht="20.100000000000001" customHeight="1">
      <c r="A19" s="57"/>
      <c r="C19" s="230" t="s">
        <v>120</v>
      </c>
      <c r="D19" s="231"/>
      <c r="E19" s="231"/>
      <c r="F19" s="231"/>
      <c r="G19" s="232"/>
      <c r="H19" s="118" t="s">
        <v>59</v>
      </c>
      <c r="I19" s="72"/>
      <c r="J19" s="115" t="s">
        <v>50</v>
      </c>
      <c r="K19" s="115" t="s">
        <v>60</v>
      </c>
      <c r="L19" s="8"/>
      <c r="M19" s="48"/>
      <c r="N19" s="62"/>
    </row>
    <row r="20" spans="1:14" ht="20.100000000000001" customHeight="1">
      <c r="A20" s="57"/>
      <c r="C20" s="230" t="s">
        <v>121</v>
      </c>
      <c r="D20" s="231"/>
      <c r="E20" s="231"/>
      <c r="F20" s="231"/>
      <c r="G20" s="232"/>
      <c r="H20" s="118" t="s">
        <v>59</v>
      </c>
      <c r="I20" s="72"/>
      <c r="J20" s="115" t="s">
        <v>50</v>
      </c>
      <c r="K20" s="115" t="s">
        <v>60</v>
      </c>
      <c r="L20" s="8"/>
      <c r="M20" s="48"/>
      <c r="N20" s="62"/>
    </row>
    <row r="21" spans="1:14" ht="20.100000000000001" customHeight="1">
      <c r="A21" s="57"/>
      <c r="C21" s="237" t="s">
        <v>122</v>
      </c>
      <c r="D21" s="238"/>
      <c r="E21" s="238"/>
      <c r="F21" s="238"/>
      <c r="G21" s="239"/>
      <c r="H21" s="118" t="s">
        <v>123</v>
      </c>
      <c r="I21" s="72"/>
      <c r="J21" s="115" t="s">
        <v>50</v>
      </c>
      <c r="K21" s="115" t="s">
        <v>60</v>
      </c>
      <c r="L21" s="8"/>
      <c r="M21" s="48"/>
      <c r="N21" s="62"/>
    </row>
    <row r="22" spans="1:14" ht="20.100000000000001" customHeight="1">
      <c r="A22" s="18"/>
      <c r="C22" s="230" t="s">
        <v>124</v>
      </c>
      <c r="D22" s="231"/>
      <c r="E22" s="231"/>
      <c r="F22" s="231"/>
      <c r="G22" s="232"/>
      <c r="H22" s="118" t="s">
        <v>123</v>
      </c>
      <c r="I22" s="72" t="s">
        <v>125</v>
      </c>
      <c r="J22" s="115" t="s">
        <v>50</v>
      </c>
      <c r="K22" s="115" t="s">
        <v>60</v>
      </c>
      <c r="L22" s="8"/>
      <c r="M22" s="48" t="s">
        <v>126</v>
      </c>
      <c r="N22" s="62"/>
    </row>
    <row r="23" spans="1:14" ht="20.100000000000001" customHeight="1">
      <c r="A23" s="18"/>
      <c r="C23" s="230" t="s">
        <v>127</v>
      </c>
      <c r="D23" s="231"/>
      <c r="E23" s="231"/>
      <c r="F23" s="231"/>
      <c r="G23" s="232"/>
      <c r="H23" s="118" t="s">
        <v>123</v>
      </c>
      <c r="I23" s="72"/>
      <c r="J23" s="115"/>
      <c r="K23" s="115"/>
      <c r="L23" s="8"/>
      <c r="M23" s="48"/>
      <c r="N23" s="62"/>
    </row>
    <row r="24" spans="1:14" ht="15.4">
      <c r="A24" s="57"/>
      <c r="C24" s="75"/>
      <c r="D24" s="75"/>
      <c r="E24" s="75"/>
      <c r="F24" s="75"/>
      <c r="G24" s="75"/>
      <c r="H24" s="76"/>
      <c r="I24" s="76"/>
      <c r="J24" s="122"/>
      <c r="K24" s="122"/>
      <c r="L24" s="8"/>
      <c r="M24" s="48"/>
      <c r="N24" s="62"/>
    </row>
    <row r="25" spans="1:14" ht="15.4">
      <c r="A25" s="57"/>
      <c r="C25" s="22" t="s">
        <v>128</v>
      </c>
      <c r="D25" s="21"/>
      <c r="E25" s="21"/>
      <c r="F25" s="21"/>
      <c r="G25" s="77"/>
      <c r="H25" s="77"/>
      <c r="I25" s="72"/>
      <c r="J25" s="26"/>
      <c r="K25" s="26"/>
      <c r="M25" s="48" t="s">
        <v>129</v>
      </c>
      <c r="N25" s="62"/>
    </row>
    <row r="26" spans="1:14" ht="48">
      <c r="A26" s="57" t="s">
        <v>43</v>
      </c>
      <c r="C26" s="240"/>
      <c r="D26" s="241"/>
      <c r="E26" s="242"/>
      <c r="F26" s="91" t="s">
        <v>130</v>
      </c>
      <c r="G26" s="91" t="s">
        <v>131</v>
      </c>
      <c r="H26" s="62"/>
      <c r="I26" s="62"/>
      <c r="J26" s="121" t="s">
        <v>46</v>
      </c>
      <c r="K26" s="121" t="s">
        <v>47</v>
      </c>
      <c r="M26" s="48" t="s">
        <v>132</v>
      </c>
      <c r="N26" s="62"/>
    </row>
    <row r="27" spans="1:14" ht="20.100000000000001" customHeight="1">
      <c r="A27" s="57"/>
      <c r="C27" s="227" t="s">
        <v>133</v>
      </c>
      <c r="D27" s="228"/>
      <c r="E27" s="229"/>
      <c r="F27" s="119" t="s">
        <v>134</v>
      </c>
      <c r="G27" s="119" t="s">
        <v>134</v>
      </c>
      <c r="H27" s="62"/>
      <c r="I27" s="62"/>
      <c r="J27" s="115" t="s">
        <v>50</v>
      </c>
      <c r="K27" s="115" t="s">
        <v>135</v>
      </c>
      <c r="M27" s="48" t="s">
        <v>136</v>
      </c>
      <c r="N27" s="62"/>
    </row>
    <row r="28" spans="1:14" ht="20.100000000000001" customHeight="1">
      <c r="A28" s="57"/>
      <c r="C28" s="227" t="s">
        <v>137</v>
      </c>
      <c r="D28" s="228"/>
      <c r="E28" s="229"/>
      <c r="F28" s="119" t="s">
        <v>134</v>
      </c>
      <c r="G28" s="119" t="s">
        <v>134</v>
      </c>
      <c r="H28" s="62"/>
      <c r="I28" s="62"/>
      <c r="J28" s="115" t="s">
        <v>50</v>
      </c>
      <c r="K28" s="115" t="s">
        <v>135</v>
      </c>
      <c r="M28" s="26"/>
      <c r="N28" s="62"/>
    </row>
    <row r="29" spans="1:14" ht="20.100000000000001" customHeight="1">
      <c r="A29" s="57"/>
      <c r="C29" s="233" t="s">
        <v>138</v>
      </c>
      <c r="D29" s="234"/>
      <c r="E29" s="235"/>
      <c r="F29" s="89" t="e">
        <f>F28-F27</f>
        <v>#VALUE!</v>
      </c>
      <c r="G29" s="89" t="e">
        <f>G28-G27</f>
        <v>#VALUE!</v>
      </c>
      <c r="H29" s="62"/>
      <c r="I29" s="62"/>
      <c r="J29" s="115" t="s">
        <v>50</v>
      </c>
      <c r="K29" s="115" t="s">
        <v>135</v>
      </c>
      <c r="M29" s="48" t="s">
        <v>139</v>
      </c>
      <c r="N29" s="62"/>
    </row>
    <row r="30" spans="1:14" ht="20.100000000000001" customHeight="1">
      <c r="A30" s="57"/>
      <c r="C30" s="227" t="s">
        <v>140</v>
      </c>
      <c r="D30" s="228"/>
      <c r="E30" s="229"/>
      <c r="F30" s="119" t="s">
        <v>134</v>
      </c>
      <c r="G30" s="119" t="s">
        <v>134</v>
      </c>
      <c r="H30" s="62"/>
      <c r="I30" s="62"/>
      <c r="J30" s="115" t="s">
        <v>50</v>
      </c>
      <c r="K30" s="115" t="s">
        <v>135</v>
      </c>
      <c r="M30" s="48" t="s">
        <v>136</v>
      </c>
      <c r="N30" s="62"/>
    </row>
    <row r="31" spans="1:14" ht="20.100000000000001" customHeight="1">
      <c r="A31" s="57"/>
      <c r="C31" s="227" t="s">
        <v>141</v>
      </c>
      <c r="D31" s="228"/>
      <c r="E31" s="229"/>
      <c r="F31" s="119" t="s">
        <v>134</v>
      </c>
      <c r="G31" s="119" t="s">
        <v>134</v>
      </c>
      <c r="H31" s="62"/>
      <c r="I31" s="62"/>
      <c r="J31" s="115" t="s">
        <v>50</v>
      </c>
      <c r="K31" s="115" t="s">
        <v>135</v>
      </c>
      <c r="M31" s="26"/>
      <c r="N31" s="62"/>
    </row>
    <row r="32" spans="1:14" ht="20.100000000000001" customHeight="1">
      <c r="A32" s="57"/>
      <c r="C32" s="233" t="s">
        <v>138</v>
      </c>
      <c r="D32" s="234"/>
      <c r="E32" s="235"/>
      <c r="F32" s="90" t="e">
        <f>F31-F30</f>
        <v>#VALUE!</v>
      </c>
      <c r="G32" s="90" t="e">
        <f>G31-G30</f>
        <v>#VALUE!</v>
      </c>
      <c r="H32" s="62"/>
      <c r="I32" s="62"/>
      <c r="J32" s="115" t="s">
        <v>50</v>
      </c>
      <c r="K32" s="115" t="s">
        <v>135</v>
      </c>
      <c r="M32" s="48" t="s">
        <v>139</v>
      </c>
      <c r="N32" s="62"/>
    </row>
    <row r="33" spans="1:15" ht="20.100000000000001" customHeight="1">
      <c r="A33" s="57"/>
      <c r="C33" s="224" t="s">
        <v>142</v>
      </c>
      <c r="D33" s="225"/>
      <c r="E33" s="226"/>
      <c r="F33" s="222" t="e">
        <f>IF(OR(F29&gt;0,G29&gt;0,F32&gt;0,G32&gt;0),"No",IF(AND(F29&lt;0,G29&lt;0,F32&lt;0,G32&lt;0),"Yes","CHECK SITE DETAILS"))</f>
        <v>#VALUE!</v>
      </c>
      <c r="G33" s="223"/>
      <c r="H33" s="62"/>
      <c r="I33" s="62"/>
      <c r="J33" s="26"/>
      <c r="K33" s="26"/>
      <c r="M33" s="48" t="s">
        <v>143</v>
      </c>
      <c r="N33" s="62"/>
    </row>
    <row r="34" spans="1:15">
      <c r="A34" s="57"/>
      <c r="C34" s="81"/>
      <c r="D34" s="81"/>
      <c r="E34" s="21"/>
      <c r="F34" s="82"/>
      <c r="G34" s="62"/>
      <c r="H34" s="62"/>
      <c r="I34" s="62"/>
      <c r="J34" s="26"/>
      <c r="K34" s="26"/>
      <c r="M34" s="26"/>
      <c r="N34" s="62"/>
    </row>
    <row r="35" spans="1:15">
      <c r="A35" s="57"/>
      <c r="C35" s="1" t="s">
        <v>144</v>
      </c>
      <c r="D35" s="62"/>
      <c r="E35" s="62"/>
      <c r="F35" s="62"/>
      <c r="G35" s="62"/>
      <c r="H35" s="62"/>
      <c r="I35" s="72"/>
      <c r="J35" s="26"/>
      <c r="K35" s="26"/>
      <c r="M35" s="26"/>
      <c r="N35" s="62"/>
    </row>
    <row r="36" spans="1:15" ht="25.5" customHeight="1">
      <c r="A36" s="18" t="s">
        <v>43</v>
      </c>
      <c r="C36" s="256" t="s">
        <v>145</v>
      </c>
      <c r="D36" s="257"/>
      <c r="E36" s="257"/>
      <c r="F36" s="257"/>
      <c r="G36" s="258"/>
      <c r="H36" s="108" t="s">
        <v>45</v>
      </c>
      <c r="I36" s="62"/>
      <c r="J36" s="121" t="s">
        <v>46</v>
      </c>
      <c r="K36" s="121" t="s">
        <v>47</v>
      </c>
      <c r="L36" s="5"/>
      <c r="M36" s="39" t="s">
        <v>146</v>
      </c>
      <c r="N36" s="62"/>
    </row>
    <row r="37" spans="1:15" ht="20.100000000000001" customHeight="1">
      <c r="A37" s="18"/>
      <c r="C37" s="251" t="s">
        <v>147</v>
      </c>
      <c r="D37" s="252"/>
      <c r="E37" s="252"/>
      <c r="F37" s="252"/>
      <c r="G37" s="260"/>
      <c r="H37" s="118" t="s">
        <v>85</v>
      </c>
      <c r="I37" s="62"/>
      <c r="J37" s="115" t="s">
        <v>50</v>
      </c>
      <c r="K37" s="115" t="s">
        <v>51</v>
      </c>
      <c r="M37" s="48" t="s">
        <v>148</v>
      </c>
      <c r="N37" s="62"/>
    </row>
    <row r="38" spans="1:15" ht="20.100000000000001" customHeight="1">
      <c r="A38" s="18"/>
      <c r="C38" s="251" t="s">
        <v>149</v>
      </c>
      <c r="D38" s="252"/>
      <c r="E38" s="252"/>
      <c r="F38" s="252"/>
      <c r="G38" s="260"/>
      <c r="H38" s="118" t="s">
        <v>85</v>
      </c>
      <c r="I38" s="62"/>
      <c r="J38" s="115" t="s">
        <v>50</v>
      </c>
      <c r="K38" s="115" t="s">
        <v>51</v>
      </c>
      <c r="M38" s="48" t="s">
        <v>150</v>
      </c>
      <c r="N38" s="62"/>
    </row>
    <row r="39" spans="1:15" ht="20.100000000000001" customHeight="1">
      <c r="A39" s="18"/>
      <c r="C39" s="155" t="s">
        <v>151</v>
      </c>
      <c r="D39" s="156"/>
      <c r="E39" s="156"/>
      <c r="F39" s="156"/>
      <c r="G39" s="158"/>
      <c r="H39" s="118" t="s">
        <v>59</v>
      </c>
      <c r="I39" s="62"/>
      <c r="J39" s="115" t="s">
        <v>50</v>
      </c>
      <c r="K39" s="115" t="s">
        <v>51</v>
      </c>
      <c r="M39" s="48" t="s">
        <v>152</v>
      </c>
      <c r="N39" s="62"/>
    </row>
    <row r="40" spans="1:15" ht="20.100000000000001" customHeight="1">
      <c r="A40" s="18"/>
      <c r="C40" s="155" t="s">
        <v>153</v>
      </c>
      <c r="D40" s="156"/>
      <c r="E40" s="156"/>
      <c r="F40" s="156"/>
      <c r="G40" s="158"/>
      <c r="H40" s="118" t="s">
        <v>85</v>
      </c>
      <c r="I40" s="62"/>
      <c r="J40" s="115" t="s">
        <v>50</v>
      </c>
      <c r="K40" s="115" t="s">
        <v>51</v>
      </c>
      <c r="M40" s="48"/>
      <c r="N40" s="62"/>
    </row>
    <row r="41" spans="1:15" ht="20.100000000000001" customHeight="1">
      <c r="A41" s="18"/>
      <c r="C41" s="155" t="s">
        <v>154</v>
      </c>
      <c r="D41" s="156"/>
      <c r="E41" s="156"/>
      <c r="F41" s="156"/>
      <c r="G41" s="158"/>
      <c r="H41" s="118" t="s">
        <v>85</v>
      </c>
      <c r="I41" s="62"/>
      <c r="J41" s="115" t="s">
        <v>50</v>
      </c>
      <c r="K41" s="115" t="s">
        <v>51</v>
      </c>
      <c r="M41" s="48"/>
      <c r="N41" s="62"/>
    </row>
    <row r="42" spans="1:15" ht="28.5" customHeight="1">
      <c r="A42" s="18" t="s">
        <v>43</v>
      </c>
      <c r="C42" s="256" t="s">
        <v>155</v>
      </c>
      <c r="D42" s="257"/>
      <c r="E42" s="257"/>
      <c r="F42" s="257"/>
      <c r="G42" s="258"/>
      <c r="H42" s="108" t="s">
        <v>45</v>
      </c>
      <c r="I42" s="62"/>
      <c r="J42" s="121" t="s">
        <v>46</v>
      </c>
      <c r="K42" s="121" t="s">
        <v>47</v>
      </c>
      <c r="L42" s="5"/>
      <c r="M42" s="39"/>
      <c r="N42" s="62"/>
    </row>
    <row r="43" spans="1:15" ht="20.100000000000001" customHeight="1">
      <c r="A43" s="18"/>
      <c r="C43" s="195" t="s">
        <v>156</v>
      </c>
      <c r="D43" s="196"/>
      <c r="E43" s="196"/>
      <c r="F43" s="196"/>
      <c r="G43" s="259"/>
      <c r="H43" s="118" t="s">
        <v>85</v>
      </c>
      <c r="I43" s="62"/>
      <c r="J43" s="115"/>
      <c r="K43" s="115"/>
      <c r="M43" s="48"/>
      <c r="N43" s="62"/>
    </row>
    <row r="44" spans="1:15" ht="30" customHeight="1">
      <c r="A44" s="18"/>
      <c r="C44" s="245" t="s">
        <v>157</v>
      </c>
      <c r="D44" s="246"/>
      <c r="E44" s="246"/>
      <c r="F44" s="246"/>
      <c r="G44" s="247"/>
      <c r="H44" s="118" t="s">
        <v>85</v>
      </c>
      <c r="I44" s="62"/>
      <c r="J44" s="115"/>
      <c r="K44" s="115"/>
      <c r="M44" s="48"/>
      <c r="N44" s="62"/>
      <c r="O44" s="67"/>
    </row>
    <row r="45" spans="1:15" ht="20.100000000000001" customHeight="1">
      <c r="A45" s="18"/>
      <c r="C45" s="147" t="s">
        <v>158</v>
      </c>
      <c r="D45" s="148"/>
      <c r="E45" s="148"/>
      <c r="F45" s="148"/>
      <c r="G45" s="157"/>
      <c r="H45" s="118" t="s">
        <v>85</v>
      </c>
      <c r="I45" s="62"/>
      <c r="J45" s="115"/>
      <c r="K45" s="115"/>
      <c r="M45" s="48"/>
      <c r="N45" s="62"/>
    </row>
    <row r="46" spans="1:15" ht="20.100000000000001" customHeight="1">
      <c r="A46" s="18"/>
      <c r="C46" s="147" t="s">
        <v>159</v>
      </c>
      <c r="D46" s="148"/>
      <c r="E46" s="148"/>
      <c r="F46" s="148"/>
      <c r="G46" s="157"/>
      <c r="H46" s="118" t="s">
        <v>59</v>
      </c>
      <c r="I46" s="62"/>
      <c r="J46" s="115"/>
      <c r="K46" s="115"/>
      <c r="M46" s="48"/>
      <c r="N46" s="62"/>
    </row>
    <row r="47" spans="1:15" ht="20.100000000000001" customHeight="1">
      <c r="A47" s="18"/>
      <c r="C47" s="147" t="s">
        <v>160</v>
      </c>
      <c r="D47" s="148"/>
      <c r="E47" s="148"/>
      <c r="F47" s="148"/>
      <c r="G47" s="157"/>
      <c r="H47" s="118" t="s">
        <v>161</v>
      </c>
      <c r="I47" s="62"/>
      <c r="J47" s="115"/>
      <c r="K47" s="115"/>
      <c r="M47" s="48"/>
      <c r="N47" s="62"/>
    </row>
    <row r="48" spans="1:15" ht="20.100000000000001" customHeight="1">
      <c r="A48" s="18"/>
      <c r="C48" s="147" t="s">
        <v>162</v>
      </c>
      <c r="D48" s="148"/>
      <c r="E48" s="148"/>
      <c r="F48" s="148"/>
      <c r="G48" s="157"/>
      <c r="H48" s="118" t="s">
        <v>59</v>
      </c>
      <c r="I48" s="62"/>
      <c r="J48" s="115"/>
      <c r="K48" s="115"/>
      <c r="M48" s="48"/>
      <c r="N48" s="62"/>
    </row>
    <row r="49" spans="1:14" ht="20.100000000000001" customHeight="1">
      <c r="A49" s="18"/>
      <c r="C49" s="147" t="s">
        <v>163</v>
      </c>
      <c r="D49" s="148"/>
      <c r="E49" s="148"/>
      <c r="F49" s="148"/>
      <c r="G49" s="157"/>
      <c r="H49" s="118" t="s">
        <v>123</v>
      </c>
      <c r="I49" s="62"/>
      <c r="J49" s="115"/>
      <c r="K49" s="115"/>
      <c r="M49" s="48"/>
      <c r="N49" s="62"/>
    </row>
    <row r="50" spans="1:14">
      <c r="A50" s="19"/>
      <c r="C50" s="62"/>
      <c r="D50" s="62"/>
      <c r="E50" s="62"/>
      <c r="F50" s="62"/>
      <c r="G50" s="62"/>
      <c r="H50" s="62"/>
      <c r="I50" s="72"/>
      <c r="J50" s="26"/>
      <c r="K50" s="26"/>
      <c r="M50" s="26"/>
      <c r="N50" s="62"/>
    </row>
    <row r="51" spans="1:14">
      <c r="A51" s="19"/>
      <c r="C51" s="1" t="s">
        <v>164</v>
      </c>
      <c r="D51" s="62"/>
      <c r="E51" s="62"/>
      <c r="F51" s="62"/>
      <c r="G51" s="62"/>
      <c r="H51" s="62"/>
      <c r="I51" s="72"/>
      <c r="J51" s="26"/>
      <c r="K51" s="26"/>
      <c r="M51" s="26"/>
      <c r="N51" s="62"/>
    </row>
    <row r="52" spans="1:14" ht="20.100000000000001" customHeight="1">
      <c r="A52" s="19"/>
      <c r="C52" s="248"/>
      <c r="D52" s="249"/>
      <c r="E52" s="249"/>
      <c r="F52" s="249"/>
      <c r="G52" s="250"/>
      <c r="H52" s="83" t="s">
        <v>45</v>
      </c>
      <c r="I52" s="84"/>
      <c r="J52" s="121" t="s">
        <v>46</v>
      </c>
      <c r="K52" s="121" t="s">
        <v>165</v>
      </c>
      <c r="M52" s="48" t="s">
        <v>110</v>
      </c>
      <c r="N52" s="62"/>
    </row>
    <row r="53" spans="1:14" ht="20.100000000000001" customHeight="1">
      <c r="A53" s="18" t="s">
        <v>43</v>
      </c>
      <c r="C53" s="198" t="s">
        <v>166</v>
      </c>
      <c r="D53" s="199"/>
      <c r="E53" s="199"/>
      <c r="F53" s="199"/>
      <c r="G53" s="243"/>
      <c r="H53" s="118" t="s">
        <v>167</v>
      </c>
      <c r="I53" s="85"/>
      <c r="J53" s="142" t="s">
        <v>50</v>
      </c>
      <c r="K53" s="142" t="s">
        <v>168</v>
      </c>
      <c r="M53" s="39" t="s">
        <v>169</v>
      </c>
      <c r="N53" s="11"/>
    </row>
    <row r="54" spans="1:14" ht="20.100000000000001" customHeight="1">
      <c r="A54" s="18"/>
      <c r="C54" s="193" t="s">
        <v>170</v>
      </c>
      <c r="D54" s="194"/>
      <c r="E54" s="194"/>
      <c r="F54" s="194"/>
      <c r="G54" s="244"/>
      <c r="H54" s="118" t="s">
        <v>85</v>
      </c>
      <c r="I54" s="86"/>
      <c r="J54" s="142" t="s">
        <v>50</v>
      </c>
      <c r="K54" s="142" t="s">
        <v>168</v>
      </c>
      <c r="M54" s="48" t="s">
        <v>171</v>
      </c>
      <c r="N54" s="11"/>
    </row>
    <row r="55" spans="1:14" ht="20.100000000000001" customHeight="1">
      <c r="A55" s="18"/>
      <c r="C55" s="193" t="s">
        <v>172</v>
      </c>
      <c r="D55" s="194"/>
      <c r="E55" s="194"/>
      <c r="F55" s="194"/>
      <c r="G55" s="244"/>
      <c r="H55" s="118" t="s">
        <v>59</v>
      </c>
      <c r="I55" s="85"/>
      <c r="J55" s="142" t="s">
        <v>50</v>
      </c>
      <c r="K55" s="142" t="s">
        <v>168</v>
      </c>
      <c r="M55" s="48"/>
      <c r="N55" s="11"/>
    </row>
    <row r="56" spans="1:14" ht="20.100000000000001" customHeight="1">
      <c r="A56" s="18"/>
      <c r="C56" s="145" t="s">
        <v>173</v>
      </c>
      <c r="D56" s="146"/>
      <c r="E56" s="146"/>
      <c r="F56" s="146"/>
      <c r="G56" s="160"/>
      <c r="H56" s="118">
        <v>2</v>
      </c>
      <c r="I56" s="85"/>
      <c r="J56" s="142" t="s">
        <v>50</v>
      </c>
      <c r="K56" s="142" t="s">
        <v>168</v>
      </c>
      <c r="M56" s="134" t="s">
        <v>174</v>
      </c>
      <c r="N56" s="11"/>
    </row>
    <row r="57" spans="1:14" ht="20.100000000000001" customHeight="1">
      <c r="A57" s="18"/>
      <c r="C57" s="193" t="s">
        <v>175</v>
      </c>
      <c r="D57" s="194"/>
      <c r="E57" s="194"/>
      <c r="F57" s="194"/>
      <c r="G57" s="244"/>
      <c r="H57" s="118" t="s">
        <v>85</v>
      </c>
      <c r="I57" s="85"/>
      <c r="J57" s="142"/>
      <c r="K57" s="142"/>
      <c r="M57" s="48" t="s">
        <v>176</v>
      </c>
      <c r="N57" s="11"/>
    </row>
    <row r="58" spans="1:14" ht="20.100000000000001" customHeight="1">
      <c r="A58" s="18"/>
      <c r="C58" s="149" t="s">
        <v>177</v>
      </c>
      <c r="D58" s="150"/>
      <c r="E58" s="150"/>
      <c r="F58" s="150"/>
      <c r="G58" s="159"/>
      <c r="H58" s="118" t="s">
        <v>85</v>
      </c>
      <c r="I58" s="72"/>
      <c r="J58" s="142" t="s">
        <v>50</v>
      </c>
      <c r="K58" s="142" t="s">
        <v>168</v>
      </c>
      <c r="M58" s="139" t="s">
        <v>178</v>
      </c>
      <c r="N58" s="11"/>
    </row>
    <row r="59" spans="1:14" ht="20.100000000000001" customHeight="1">
      <c r="A59" s="18"/>
      <c r="C59" s="198" t="s">
        <v>179</v>
      </c>
      <c r="D59" s="199"/>
      <c r="E59" s="199"/>
      <c r="F59" s="199"/>
      <c r="G59" s="243"/>
      <c r="H59" s="118" t="s">
        <v>85</v>
      </c>
      <c r="I59" s="72"/>
      <c r="J59" s="142" t="s">
        <v>50</v>
      </c>
      <c r="K59" s="142" t="s">
        <v>168</v>
      </c>
      <c r="M59" s="48"/>
      <c r="N59" s="11"/>
    </row>
    <row r="60" spans="1:14">
      <c r="C60" s="62"/>
      <c r="D60" s="62"/>
      <c r="E60" s="62"/>
      <c r="F60" s="62"/>
      <c r="G60" s="62"/>
      <c r="H60" s="62"/>
      <c r="I60" s="72"/>
      <c r="J60" s="62"/>
      <c r="K60" s="62"/>
    </row>
    <row r="61" spans="1:14">
      <c r="C61" s="27" t="s">
        <v>180</v>
      </c>
      <c r="D61" s="26"/>
      <c r="E61" s="26"/>
      <c r="F61" s="26"/>
      <c r="G61" s="26"/>
      <c r="H61" s="26"/>
      <c r="I61" s="28"/>
      <c r="J61" s="26"/>
      <c r="K61" s="26"/>
    </row>
    <row r="62" spans="1:14">
      <c r="C62" s="212" t="s">
        <v>181</v>
      </c>
      <c r="D62" s="213"/>
      <c r="E62" s="213"/>
      <c r="F62" s="213"/>
      <c r="G62" s="213"/>
      <c r="H62" s="213"/>
      <c r="I62" s="213"/>
      <c r="J62" s="213"/>
      <c r="K62" s="214"/>
    </row>
    <row r="63" spans="1:14">
      <c r="C63" s="215"/>
      <c r="D63" s="216"/>
      <c r="E63" s="216"/>
      <c r="F63" s="216"/>
      <c r="G63" s="216"/>
      <c r="H63" s="216"/>
      <c r="I63" s="216"/>
      <c r="J63" s="216"/>
      <c r="K63" s="217"/>
    </row>
    <row r="64" spans="1:14">
      <c r="C64" s="215"/>
      <c r="D64" s="216"/>
      <c r="E64" s="216"/>
      <c r="F64" s="216"/>
      <c r="G64" s="216"/>
      <c r="H64" s="216"/>
      <c r="I64" s="216"/>
      <c r="J64" s="216"/>
      <c r="K64" s="217"/>
    </row>
    <row r="65" spans="3:11">
      <c r="C65" s="215"/>
      <c r="D65" s="216"/>
      <c r="E65" s="216"/>
      <c r="F65" s="216"/>
      <c r="G65" s="216"/>
      <c r="H65" s="216"/>
      <c r="I65" s="216"/>
      <c r="J65" s="216"/>
      <c r="K65" s="217"/>
    </row>
    <row r="66" spans="3:11">
      <c r="C66" s="215"/>
      <c r="D66" s="216"/>
      <c r="E66" s="216"/>
      <c r="F66" s="216"/>
      <c r="G66" s="216"/>
      <c r="H66" s="216"/>
      <c r="I66" s="216"/>
      <c r="J66" s="216"/>
      <c r="K66" s="217"/>
    </row>
    <row r="67" spans="3:11">
      <c r="C67" s="215"/>
      <c r="D67" s="216"/>
      <c r="E67" s="216"/>
      <c r="F67" s="216"/>
      <c r="G67" s="216"/>
      <c r="H67" s="216"/>
      <c r="I67" s="216"/>
      <c r="J67" s="216"/>
      <c r="K67" s="217"/>
    </row>
    <row r="68" spans="3:11">
      <c r="C68" s="218"/>
      <c r="D68" s="219"/>
      <c r="E68" s="219"/>
      <c r="F68" s="219"/>
      <c r="G68" s="219"/>
      <c r="H68" s="219"/>
      <c r="I68" s="219"/>
      <c r="J68" s="219"/>
      <c r="K68" s="220"/>
    </row>
  </sheetData>
  <sheetProtection algorithmName="SHA-512" hashValue="jP7nWTNm7Cvo+wevuMsWFkGxTf1tq7NLAK9mcnOTVFVY+GvEgLZUCVW5ll4yLjRvDmdP7xjhKgLEm/nx43rQag==" saltValue="QxvIOVd2dSMD09V11aTwiQ==" spinCount="100000" sheet="1" formatCells="0" formatColumns="0" formatRows="0" insertColumns="0" insertRows="0"/>
  <mergeCells count="34">
    <mergeCell ref="C7:F7"/>
    <mergeCell ref="C9:F9"/>
    <mergeCell ref="C10:G10"/>
    <mergeCell ref="C42:G42"/>
    <mergeCell ref="C43:G43"/>
    <mergeCell ref="C36:G36"/>
    <mergeCell ref="C37:G37"/>
    <mergeCell ref="C38:G38"/>
    <mergeCell ref="C29:E29"/>
    <mergeCell ref="C30:E30"/>
    <mergeCell ref="C31:E31"/>
    <mergeCell ref="C59:G59"/>
    <mergeCell ref="C54:G54"/>
    <mergeCell ref="C55:G55"/>
    <mergeCell ref="C57:G57"/>
    <mergeCell ref="C44:G44"/>
    <mergeCell ref="C52:G52"/>
    <mergeCell ref="C53:G53"/>
    <mergeCell ref="C62:K68"/>
    <mergeCell ref="C11:F11"/>
    <mergeCell ref="G11:I11"/>
    <mergeCell ref="F33:G33"/>
    <mergeCell ref="C33:E33"/>
    <mergeCell ref="C27:E27"/>
    <mergeCell ref="C23:G23"/>
    <mergeCell ref="C32:E32"/>
    <mergeCell ref="C14:G14"/>
    <mergeCell ref="C18:G18"/>
    <mergeCell ref="C19:G19"/>
    <mergeCell ref="C20:G20"/>
    <mergeCell ref="C22:G22"/>
    <mergeCell ref="C21:G21"/>
    <mergeCell ref="C26:E26"/>
    <mergeCell ref="C28:E28"/>
  </mergeCells>
  <conditionalFormatting sqref="H49">
    <cfRule type="expression" dxfId="33" priority="22">
      <formula>$H$38="no"</formula>
    </cfRule>
  </conditionalFormatting>
  <conditionalFormatting sqref="H44">
    <cfRule type="expression" dxfId="32" priority="21">
      <formula>$H$43="No"</formula>
    </cfRule>
  </conditionalFormatting>
  <conditionalFormatting sqref="H45">
    <cfRule type="expression" dxfId="31" priority="20">
      <formula>$H$43="no"</formula>
    </cfRule>
  </conditionalFormatting>
  <conditionalFormatting sqref="H46">
    <cfRule type="expression" dxfId="30" priority="19">
      <formula>$H$43="no"</formula>
    </cfRule>
  </conditionalFormatting>
  <conditionalFormatting sqref="H55:H56">
    <cfRule type="expression" dxfId="29" priority="18">
      <formula>$H$53="low"</formula>
    </cfRule>
  </conditionalFormatting>
  <conditionalFormatting sqref="F29">
    <cfRule type="cellIs" dxfId="28" priority="16" operator="lessThanOrEqual">
      <formula>0</formula>
    </cfRule>
    <cfRule type="cellIs" dxfId="27" priority="17" operator="greaterThan">
      <formula>0</formula>
    </cfRule>
  </conditionalFormatting>
  <conditionalFormatting sqref="G29">
    <cfRule type="cellIs" dxfId="26" priority="14" operator="lessThanOrEqual">
      <formula>0</formula>
    </cfRule>
    <cfRule type="cellIs" dxfId="25" priority="15" operator="greaterThan">
      <formula>0</formula>
    </cfRule>
  </conditionalFormatting>
  <conditionalFormatting sqref="F32">
    <cfRule type="cellIs" dxfId="24" priority="12" operator="lessThanOrEqual">
      <formula>0</formula>
    </cfRule>
    <cfRule type="cellIs" dxfId="23" priority="13" operator="greaterThan">
      <formula>0</formula>
    </cfRule>
  </conditionalFormatting>
  <conditionalFormatting sqref="G32">
    <cfRule type="cellIs" dxfId="22" priority="10" operator="lessThanOrEqual">
      <formula>0</formula>
    </cfRule>
    <cfRule type="cellIs" dxfId="21" priority="11" operator="greaterThan">
      <formula>0</formula>
    </cfRule>
  </conditionalFormatting>
  <conditionalFormatting sqref="H56">
    <cfRule type="expression" dxfId="20" priority="9">
      <formula>$H$55="no"</formula>
    </cfRule>
  </conditionalFormatting>
  <conditionalFormatting sqref="H15:H17">
    <cfRule type="cellIs" dxfId="19" priority="8" operator="greaterThanOrEqual">
      <formula>40</formula>
    </cfRule>
  </conditionalFormatting>
  <conditionalFormatting sqref="H38">
    <cfRule type="expression" dxfId="18" priority="3">
      <formula>$H$37="no"</formula>
    </cfRule>
  </conditionalFormatting>
  <conditionalFormatting sqref="H39">
    <cfRule type="expression" dxfId="17" priority="1">
      <formula>$H$37="no"</formula>
    </cfRule>
    <cfRule type="expression" dxfId="16" priority="2">
      <formula>$H$38="no"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Sheet2!$H$1:$H$4</xm:f>
          </x14:formula1>
          <xm:sqref>H53</xm:sqref>
        </x14:dataValidation>
        <x14:dataValidation type="list" allowBlank="1" showInputMessage="1" showErrorMessage="1" xr:uid="{00000000-0002-0000-0100-000001000000}">
          <x14:formula1>
            <xm:f>Sheet2!$B$2:$B$4</xm:f>
          </x14:formula1>
          <xm:sqref>H48:H49 H21</xm:sqref>
        </x14:dataValidation>
        <x14:dataValidation type="list" allowBlank="1" showInputMessage="1" showErrorMessage="1" xr:uid="{00000000-0002-0000-0100-000002000000}">
          <x14:formula1>
            <xm:f>Sheet2!$B$2:$B$3</xm:f>
          </x14:formula1>
          <xm:sqref>H43:H46 H54:H55 H37:H40 H57:H59 H16:H20 H41</xm:sqref>
        </x14:dataValidation>
        <x14:dataValidation type="list" allowBlank="1" showInputMessage="1" showErrorMessage="1" xr:uid="{00000000-0002-0000-0100-000003000000}">
          <x14:formula1>
            <xm:f>Sheet2!$K$2:$K$6</xm:f>
          </x14:formula1>
          <xm:sqref>H56</xm:sqref>
        </x14:dataValidation>
        <x14:dataValidation type="list" allowBlank="1" showInputMessage="1" showErrorMessage="1" xr:uid="{00000000-0002-0000-0100-000004000000}">
          <x14:formula1>
            <xm:f>Sheet2!$B$6:$B$8</xm:f>
          </x14:formula1>
          <xm:sqref>H47</xm:sqref>
        </x14:dataValidation>
        <x14:dataValidation type="list" allowBlank="1" showInputMessage="1" showErrorMessage="1" xr:uid="{00000000-0002-0000-0100-000005000000}">
          <x14:formula1>
            <xm:f>Sheet2!$B$12:$B$14</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3"/>
  <sheetViews>
    <sheetView topLeftCell="A46" workbookViewId="0">
      <selection activeCell="H27" sqref="H27"/>
    </sheetView>
  </sheetViews>
  <sheetFormatPr defaultRowHeight="15"/>
  <cols>
    <col min="1" max="1" width="17.5546875" style="6" customWidth="1"/>
    <col min="2" max="2" width="2.88671875" customWidth="1"/>
    <col min="3" max="3" width="23.5546875" customWidth="1"/>
    <col min="5" max="5" width="8.77734375" customWidth="1"/>
    <col min="6" max="6" width="9.6640625" customWidth="1"/>
    <col min="7" max="7" width="10.6640625" customWidth="1"/>
    <col min="9" max="9" width="5.21875" style="8" customWidth="1"/>
    <col min="10" max="10" width="25.33203125" customWidth="1"/>
    <col min="11" max="11" width="20.88671875" customWidth="1"/>
    <col min="12" max="12" width="3.77734375" customWidth="1"/>
    <col min="13" max="13" width="8.88671875" style="132"/>
  </cols>
  <sheetData>
    <row r="1" spans="1:16">
      <c r="A1" s="1" t="s">
        <v>94</v>
      </c>
      <c r="D1" s="1"/>
      <c r="E1" s="1"/>
      <c r="F1" s="1"/>
      <c r="G1" s="1"/>
    </row>
    <row r="2" spans="1:16">
      <c r="A2" s="7" t="s">
        <v>95</v>
      </c>
      <c r="B2" s="7"/>
      <c r="C2" s="7"/>
      <c r="D2" s="10"/>
      <c r="E2" s="10"/>
      <c r="F2" s="15"/>
      <c r="G2" s="1"/>
    </row>
    <row r="3" spans="1:16">
      <c r="A3" s="12" t="s">
        <v>96</v>
      </c>
      <c r="B3" s="12"/>
      <c r="C3" s="12"/>
      <c r="D3" s="12"/>
      <c r="E3" s="12"/>
      <c r="F3" s="12"/>
      <c r="G3" s="12"/>
      <c r="H3" s="12"/>
      <c r="I3" s="13"/>
      <c r="J3" s="12"/>
      <c r="K3" s="6"/>
      <c r="L3" s="6"/>
    </row>
    <row r="4" spans="1:16">
      <c r="A4" s="6" t="s">
        <v>3</v>
      </c>
      <c r="C4" s="6"/>
      <c r="D4" s="6"/>
      <c r="E4" s="6"/>
      <c r="F4" s="6"/>
      <c r="G4" s="6"/>
      <c r="H4" s="6"/>
      <c r="J4" s="6"/>
      <c r="K4" s="6"/>
      <c r="L4" s="6"/>
      <c r="M4" s="34"/>
    </row>
    <row r="5" spans="1:16">
      <c r="C5" s="6"/>
      <c r="D5" s="6"/>
      <c r="E5" s="6"/>
      <c r="F5" s="6"/>
      <c r="G5" s="6"/>
      <c r="H5" s="6"/>
      <c r="J5" s="6"/>
      <c r="K5" s="6"/>
      <c r="L5" s="6"/>
      <c r="M5" s="34"/>
    </row>
    <row r="6" spans="1:16" ht="25.9">
      <c r="A6" s="17" t="s">
        <v>97</v>
      </c>
      <c r="C6" s="1" t="s">
        <v>98</v>
      </c>
      <c r="D6" s="62"/>
      <c r="E6" s="62"/>
      <c r="F6" s="62"/>
      <c r="G6" s="62"/>
      <c r="H6" s="62"/>
      <c r="I6" s="72"/>
      <c r="J6" s="62"/>
      <c r="K6" s="62"/>
    </row>
    <row r="7" spans="1:16" ht="20.100000000000001" customHeight="1">
      <c r="A7" s="18"/>
      <c r="C7" s="162" t="s">
        <v>99</v>
      </c>
      <c r="D7" s="163"/>
      <c r="E7" s="163"/>
      <c r="F7" s="163"/>
      <c r="G7" s="161"/>
      <c r="H7" s="63" t="s">
        <v>45</v>
      </c>
      <c r="I7" s="62"/>
      <c r="J7" s="73" t="s">
        <v>46</v>
      </c>
      <c r="K7" s="73" t="s">
        <v>47</v>
      </c>
      <c r="M7" s="133"/>
    </row>
    <row r="8" spans="1:16" ht="20.100000000000001" customHeight="1">
      <c r="A8" s="18" t="s">
        <v>43</v>
      </c>
      <c r="C8" s="147" t="s">
        <v>100</v>
      </c>
      <c r="D8" s="148"/>
      <c r="E8" s="148"/>
      <c r="F8" s="148"/>
      <c r="G8" s="157"/>
      <c r="H8" s="112"/>
      <c r="I8" s="98" t="s">
        <v>101</v>
      </c>
      <c r="J8" s="115"/>
      <c r="K8" s="115"/>
      <c r="M8" s="134" t="s">
        <v>103</v>
      </c>
      <c r="N8" s="62"/>
      <c r="O8" s="2"/>
      <c r="P8" s="2"/>
    </row>
    <row r="9" spans="1:16" ht="20.100000000000001" customHeight="1">
      <c r="A9" s="18" t="s">
        <v>43</v>
      </c>
      <c r="C9" s="195" t="s">
        <v>104</v>
      </c>
      <c r="D9" s="196"/>
      <c r="E9" s="196"/>
      <c r="F9" s="196"/>
      <c r="G9" s="157"/>
      <c r="H9" s="112"/>
      <c r="I9" s="98" t="s">
        <v>101</v>
      </c>
      <c r="J9" s="115"/>
      <c r="K9" s="115"/>
      <c r="M9" s="134" t="s">
        <v>103</v>
      </c>
      <c r="N9" s="62"/>
    </row>
    <row r="10" spans="1:16" ht="20.100000000000001" customHeight="1">
      <c r="A10" s="18" t="s">
        <v>43</v>
      </c>
      <c r="C10" s="193" t="s">
        <v>105</v>
      </c>
      <c r="D10" s="194"/>
      <c r="E10" s="194"/>
      <c r="F10" s="194"/>
      <c r="G10" s="281"/>
      <c r="H10" s="123"/>
      <c r="I10" s="98" t="s">
        <v>101</v>
      </c>
      <c r="J10" s="115"/>
      <c r="K10" s="115"/>
      <c r="M10" s="134" t="s">
        <v>103</v>
      </c>
      <c r="N10" s="62"/>
    </row>
    <row r="11" spans="1:16" ht="20.100000000000001" customHeight="1">
      <c r="A11" s="17"/>
      <c r="C11" s="193" t="s">
        <v>106</v>
      </c>
      <c r="D11" s="194"/>
      <c r="E11" s="194"/>
      <c r="F11" s="194"/>
      <c r="G11" s="270"/>
      <c r="H11" s="271"/>
      <c r="I11" s="272"/>
      <c r="J11" s="115"/>
      <c r="K11" s="115"/>
      <c r="M11" s="48" t="s">
        <v>108</v>
      </c>
      <c r="N11" s="62"/>
    </row>
    <row r="12" spans="1:16">
      <c r="A12" s="17"/>
      <c r="C12" s="14"/>
      <c r="D12" s="62"/>
      <c r="E12" s="62"/>
      <c r="F12" s="62"/>
      <c r="G12" s="87"/>
      <c r="H12" s="62"/>
      <c r="I12" s="72"/>
      <c r="J12" s="116"/>
      <c r="K12" s="116"/>
      <c r="M12" s="26"/>
      <c r="N12" s="62"/>
    </row>
    <row r="13" spans="1:16">
      <c r="A13" s="57"/>
      <c r="C13" s="1" t="s">
        <v>109</v>
      </c>
      <c r="D13" s="62"/>
      <c r="E13" s="62"/>
      <c r="F13" s="62"/>
      <c r="G13" s="62"/>
      <c r="H13" s="62"/>
      <c r="I13" s="72"/>
      <c r="J13" s="116"/>
      <c r="K13" s="116"/>
      <c r="M13" s="26"/>
      <c r="N13" s="62"/>
    </row>
    <row r="14" spans="1:16" ht="20.100000000000001" customHeight="1">
      <c r="A14" s="18" t="s">
        <v>43</v>
      </c>
      <c r="C14" s="222"/>
      <c r="D14" s="236"/>
      <c r="E14" s="236"/>
      <c r="F14" s="236"/>
      <c r="G14" s="223"/>
      <c r="H14" s="107" t="s">
        <v>45</v>
      </c>
      <c r="I14" s="74"/>
      <c r="J14" s="117" t="s">
        <v>46</v>
      </c>
      <c r="K14" s="117" t="s">
        <v>47</v>
      </c>
      <c r="L14" s="3"/>
      <c r="M14" s="48" t="s">
        <v>110</v>
      </c>
      <c r="N14" s="62"/>
    </row>
    <row r="15" spans="1:16" ht="20.100000000000001" customHeight="1">
      <c r="A15" s="18"/>
      <c r="C15" s="92" t="s">
        <v>111</v>
      </c>
      <c r="D15" s="93"/>
      <c r="E15" s="93"/>
      <c r="F15" s="93"/>
      <c r="G15" s="94"/>
      <c r="H15" s="118"/>
      <c r="I15" s="72" t="s">
        <v>101</v>
      </c>
      <c r="J15" s="115"/>
      <c r="K15" s="115"/>
      <c r="L15" s="8"/>
      <c r="M15" s="48" t="s">
        <v>113</v>
      </c>
      <c r="N15" s="62"/>
    </row>
    <row r="16" spans="1:16" ht="20.100000000000001" customHeight="1">
      <c r="A16" s="57"/>
      <c r="C16" s="92" t="s">
        <v>114</v>
      </c>
      <c r="D16" s="93"/>
      <c r="E16" s="93"/>
      <c r="F16" s="93"/>
      <c r="G16" s="94"/>
      <c r="H16" s="118"/>
      <c r="I16" s="72"/>
      <c r="J16" s="115"/>
      <c r="K16" s="115"/>
      <c r="L16" s="8"/>
      <c r="M16" s="48" t="s">
        <v>115</v>
      </c>
      <c r="N16" s="62"/>
    </row>
    <row r="17" spans="1:14" ht="20.100000000000001" customHeight="1">
      <c r="A17" s="57"/>
      <c r="C17" s="92" t="s">
        <v>116</v>
      </c>
      <c r="D17" s="93"/>
      <c r="E17" s="93"/>
      <c r="F17" s="93"/>
      <c r="G17" s="94"/>
      <c r="H17" s="118"/>
      <c r="I17" s="72"/>
      <c r="J17" s="115"/>
      <c r="K17" s="115"/>
      <c r="L17" s="8"/>
      <c r="M17" s="48" t="s">
        <v>182</v>
      </c>
      <c r="N17" s="62"/>
    </row>
    <row r="18" spans="1:14" ht="20.100000000000001" customHeight="1">
      <c r="A18" s="18"/>
      <c r="C18" s="230" t="s">
        <v>118</v>
      </c>
      <c r="D18" s="231"/>
      <c r="E18" s="231"/>
      <c r="F18" s="231"/>
      <c r="G18" s="232"/>
      <c r="H18" s="118"/>
      <c r="I18" s="72"/>
      <c r="J18" s="115"/>
      <c r="K18" s="115"/>
      <c r="L18" s="8"/>
      <c r="M18" s="48" t="s">
        <v>119</v>
      </c>
      <c r="N18" s="62"/>
    </row>
    <row r="19" spans="1:14" ht="20.100000000000001" customHeight="1">
      <c r="A19" s="18"/>
      <c r="C19" s="230" t="s">
        <v>120</v>
      </c>
      <c r="D19" s="231"/>
      <c r="E19" s="231"/>
      <c r="F19" s="231"/>
      <c r="G19" s="232"/>
      <c r="H19" s="118"/>
      <c r="I19" s="72"/>
      <c r="J19" s="115"/>
      <c r="K19" s="115"/>
      <c r="L19" s="8"/>
      <c r="M19" s="48"/>
      <c r="N19" s="62"/>
    </row>
    <row r="20" spans="1:14" ht="20.100000000000001" customHeight="1">
      <c r="A20" s="18"/>
      <c r="C20" s="230" t="s">
        <v>121</v>
      </c>
      <c r="D20" s="231"/>
      <c r="E20" s="231"/>
      <c r="F20" s="231"/>
      <c r="G20" s="232"/>
      <c r="H20" s="118"/>
      <c r="I20" s="72"/>
      <c r="J20" s="115"/>
      <c r="K20" s="115"/>
      <c r="L20" s="8"/>
      <c r="M20" s="48"/>
      <c r="N20" s="62"/>
    </row>
    <row r="21" spans="1:14" ht="20.100000000000001" customHeight="1">
      <c r="A21" s="57"/>
      <c r="C21" s="237" t="s">
        <v>122</v>
      </c>
      <c r="D21" s="238"/>
      <c r="E21" s="238"/>
      <c r="F21" s="238"/>
      <c r="G21" s="239"/>
      <c r="H21" s="118"/>
      <c r="I21" s="72"/>
      <c r="J21" s="115"/>
      <c r="K21" s="115"/>
      <c r="L21" s="8"/>
      <c r="M21" s="48"/>
      <c r="N21" s="62"/>
    </row>
    <row r="22" spans="1:14" ht="20.100000000000001" customHeight="1">
      <c r="A22" s="18"/>
      <c r="C22" s="230" t="s">
        <v>183</v>
      </c>
      <c r="D22" s="231"/>
      <c r="E22" s="231"/>
      <c r="F22" s="231"/>
      <c r="G22" s="232"/>
      <c r="H22" s="118"/>
      <c r="I22" s="72" t="s">
        <v>125</v>
      </c>
      <c r="J22" s="115"/>
      <c r="K22" s="115"/>
      <c r="L22" s="8"/>
      <c r="M22" s="48" t="s">
        <v>126</v>
      </c>
      <c r="N22" s="62"/>
    </row>
    <row r="23" spans="1:14" ht="20.100000000000001" customHeight="1">
      <c r="A23" s="18"/>
      <c r="C23" s="230" t="s">
        <v>127</v>
      </c>
      <c r="D23" s="231"/>
      <c r="E23" s="231"/>
      <c r="F23" s="231"/>
      <c r="G23" s="232"/>
      <c r="H23" s="118"/>
      <c r="I23" s="72"/>
      <c r="J23" s="115"/>
      <c r="K23" s="115"/>
      <c r="L23" s="8"/>
      <c r="M23" s="48"/>
      <c r="N23" s="62"/>
    </row>
    <row r="24" spans="1:14" ht="15.4">
      <c r="A24" s="18"/>
      <c r="C24" s="75"/>
      <c r="D24" s="75"/>
      <c r="E24" s="75"/>
      <c r="F24" s="75"/>
      <c r="G24" s="75"/>
      <c r="H24" s="76"/>
      <c r="I24" s="76"/>
      <c r="J24" s="127"/>
      <c r="K24" s="127"/>
      <c r="L24" s="8"/>
      <c r="M24" s="48"/>
      <c r="N24" s="62"/>
    </row>
    <row r="25" spans="1:14" ht="15.4">
      <c r="A25" s="57"/>
      <c r="C25" s="22" t="s">
        <v>128</v>
      </c>
      <c r="D25" s="21"/>
      <c r="E25" s="21"/>
      <c r="F25" s="21"/>
      <c r="G25" s="77"/>
      <c r="H25" s="77"/>
      <c r="I25" s="72"/>
      <c r="J25" s="116"/>
      <c r="K25" s="116"/>
      <c r="M25" s="48" t="s">
        <v>129</v>
      </c>
      <c r="N25" s="62"/>
    </row>
    <row r="26" spans="1:14" ht="48.4">
      <c r="A26" s="18" t="s">
        <v>43</v>
      </c>
      <c r="C26" s="240"/>
      <c r="D26" s="241"/>
      <c r="E26" s="242"/>
      <c r="F26" s="78" t="s">
        <v>130</v>
      </c>
      <c r="G26" s="78" t="s">
        <v>131</v>
      </c>
      <c r="H26" s="62"/>
      <c r="I26" s="62"/>
      <c r="J26" s="117" t="s">
        <v>46</v>
      </c>
      <c r="K26" s="117" t="s">
        <v>47</v>
      </c>
      <c r="M26" s="48" t="s">
        <v>132</v>
      </c>
      <c r="N26" s="62"/>
    </row>
    <row r="27" spans="1:14" ht="20.100000000000001" customHeight="1">
      <c r="A27" s="57"/>
      <c r="C27" s="227" t="s">
        <v>133</v>
      </c>
      <c r="D27" s="228"/>
      <c r="E27" s="229"/>
      <c r="F27" s="124"/>
      <c r="G27" s="124"/>
      <c r="H27" s="62"/>
      <c r="I27" s="62"/>
      <c r="J27" s="115"/>
      <c r="K27" s="115"/>
      <c r="M27" s="48" t="s">
        <v>136</v>
      </c>
      <c r="N27" s="62"/>
    </row>
    <row r="28" spans="1:14" ht="20.100000000000001" customHeight="1">
      <c r="A28" s="57"/>
      <c r="C28" s="227" t="s">
        <v>137</v>
      </c>
      <c r="D28" s="228"/>
      <c r="E28" s="229"/>
      <c r="F28" s="124"/>
      <c r="G28" s="124"/>
      <c r="H28" s="62"/>
      <c r="I28" s="62"/>
      <c r="J28" s="115"/>
      <c r="K28" s="115"/>
      <c r="M28" s="26"/>
      <c r="N28" s="62"/>
    </row>
    <row r="29" spans="1:14" ht="20.100000000000001" customHeight="1">
      <c r="A29" s="57"/>
      <c r="C29" s="233" t="s">
        <v>138</v>
      </c>
      <c r="D29" s="234"/>
      <c r="E29" s="235"/>
      <c r="F29" s="79">
        <f>F28-F27</f>
        <v>0</v>
      </c>
      <c r="G29" s="79">
        <f>G28-G27</f>
        <v>0</v>
      </c>
      <c r="H29" s="62"/>
      <c r="I29" s="62"/>
      <c r="J29" s="128"/>
      <c r="K29" s="128"/>
      <c r="M29" s="48" t="s">
        <v>139</v>
      </c>
      <c r="N29" s="62"/>
    </row>
    <row r="30" spans="1:14" ht="20.100000000000001" customHeight="1">
      <c r="A30" s="57"/>
      <c r="C30" s="227" t="s">
        <v>140</v>
      </c>
      <c r="D30" s="228"/>
      <c r="E30" s="229"/>
      <c r="F30" s="124"/>
      <c r="G30" s="124"/>
      <c r="H30" s="62"/>
      <c r="I30" s="62"/>
      <c r="J30" s="115"/>
      <c r="K30" s="115"/>
      <c r="M30" s="48" t="s">
        <v>136</v>
      </c>
      <c r="N30" s="62"/>
    </row>
    <row r="31" spans="1:14" ht="20.100000000000001" customHeight="1">
      <c r="A31" s="57"/>
      <c r="C31" s="227" t="s">
        <v>141</v>
      </c>
      <c r="D31" s="228"/>
      <c r="E31" s="229"/>
      <c r="F31" s="125"/>
      <c r="G31" s="126"/>
      <c r="H31" s="62"/>
      <c r="I31" s="62"/>
      <c r="J31" s="115"/>
      <c r="K31" s="115"/>
      <c r="M31" s="26"/>
      <c r="N31" s="62"/>
    </row>
    <row r="32" spans="1:14" ht="20.100000000000001" customHeight="1">
      <c r="A32" s="57"/>
      <c r="C32" s="233" t="s">
        <v>138</v>
      </c>
      <c r="D32" s="234"/>
      <c r="E32" s="235"/>
      <c r="F32" s="80">
        <f>F31-F30</f>
        <v>0</v>
      </c>
      <c r="G32" s="80">
        <f>G31-G30</f>
        <v>0</v>
      </c>
      <c r="H32" s="62"/>
      <c r="I32" s="62"/>
      <c r="J32" s="128"/>
      <c r="K32" s="128"/>
      <c r="M32" s="48" t="s">
        <v>139</v>
      </c>
      <c r="N32" s="62"/>
    </row>
    <row r="33" spans="1:15" ht="20.100000000000001" customHeight="1">
      <c r="A33" s="57"/>
      <c r="C33" s="275" t="s">
        <v>82</v>
      </c>
      <c r="D33" s="276"/>
      <c r="E33" s="277"/>
      <c r="F33" s="273" t="str">
        <f>IF(OR(F29&gt;0,G29&gt;0,F32&gt;0,G32&gt;0),"No",IF(AND(F29&lt;0,G29&lt;0,F32&lt;0,G32&lt;0),"Yes","CHECK SITE DETAILS"))</f>
        <v>CHECK SITE DETAILS</v>
      </c>
      <c r="G33" s="274"/>
      <c r="H33" s="62"/>
      <c r="I33" s="62"/>
      <c r="J33" s="116"/>
      <c r="K33" s="116"/>
      <c r="M33" s="26"/>
      <c r="N33" s="62"/>
    </row>
    <row r="34" spans="1:15">
      <c r="A34" s="57"/>
      <c r="C34" s="88"/>
      <c r="D34" s="81"/>
      <c r="E34" s="21"/>
      <c r="F34" s="82"/>
      <c r="G34" s="62"/>
      <c r="H34" s="62"/>
      <c r="I34" s="62"/>
      <c r="J34" s="116"/>
      <c r="K34" s="116"/>
      <c r="M34" s="26"/>
      <c r="N34" s="62"/>
    </row>
    <row r="35" spans="1:15">
      <c r="A35" s="57"/>
      <c r="C35" s="1" t="s">
        <v>144</v>
      </c>
      <c r="D35" s="62"/>
      <c r="E35" s="62"/>
      <c r="F35" s="62"/>
      <c r="G35" s="62"/>
      <c r="H35" s="62"/>
      <c r="I35" s="72"/>
      <c r="J35" s="116"/>
      <c r="K35" s="116"/>
      <c r="M35" s="26"/>
      <c r="N35" s="62"/>
    </row>
    <row r="36" spans="1:15" ht="27.75" customHeight="1">
      <c r="A36" s="57"/>
      <c r="C36" s="162" t="s">
        <v>184</v>
      </c>
      <c r="D36" s="163"/>
      <c r="E36" s="163"/>
      <c r="F36" s="280"/>
      <c r="G36" s="278" t="s">
        <v>45</v>
      </c>
      <c r="H36" s="279"/>
      <c r="I36" s="72"/>
      <c r="J36" s="116"/>
      <c r="K36" s="116"/>
      <c r="M36" s="26"/>
      <c r="N36" s="62"/>
    </row>
    <row r="37" spans="1:15" s="96" customFormat="1" ht="20.100000000000001" customHeight="1">
      <c r="A37" s="95"/>
      <c r="C37" s="193" t="s">
        <v>185</v>
      </c>
      <c r="D37" s="194"/>
      <c r="E37" s="194"/>
      <c r="F37" s="244"/>
      <c r="G37" s="270"/>
      <c r="H37" s="272"/>
      <c r="I37" s="97"/>
      <c r="J37" s="129"/>
      <c r="K37" s="129"/>
      <c r="M37" s="135" t="s">
        <v>186</v>
      </c>
      <c r="N37" s="98"/>
    </row>
    <row r="38" spans="1:15" s="96" customFormat="1" ht="20.100000000000001" customHeight="1">
      <c r="A38" s="95"/>
      <c r="C38" s="99" t="s">
        <v>187</v>
      </c>
      <c r="D38" s="99"/>
      <c r="E38" s="99"/>
      <c r="F38" s="99"/>
      <c r="G38" s="270"/>
      <c r="H38" s="272"/>
      <c r="I38" s="97"/>
      <c r="J38" s="129"/>
      <c r="K38" s="129"/>
      <c r="M38" s="135" t="s">
        <v>188</v>
      </c>
      <c r="N38" s="98"/>
    </row>
    <row r="39" spans="1:15" ht="46.9" customHeight="1">
      <c r="A39" s="18" t="s">
        <v>43</v>
      </c>
      <c r="C39" s="256" t="s">
        <v>189</v>
      </c>
      <c r="D39" s="257"/>
      <c r="E39" s="257"/>
      <c r="F39" s="257"/>
      <c r="G39" s="258"/>
      <c r="H39" s="108" t="s">
        <v>45</v>
      </c>
      <c r="I39" s="62"/>
      <c r="J39" s="117" t="s">
        <v>46</v>
      </c>
      <c r="K39" s="117" t="s">
        <v>47</v>
      </c>
      <c r="L39" s="5"/>
      <c r="M39" s="39" t="s">
        <v>146</v>
      </c>
      <c r="N39" s="62"/>
    </row>
    <row r="40" spans="1:15" s="96" customFormat="1" ht="20.100000000000001" customHeight="1">
      <c r="A40" s="100"/>
      <c r="C40" s="195" t="s">
        <v>190</v>
      </c>
      <c r="D40" s="196"/>
      <c r="E40" s="196"/>
      <c r="F40" s="196"/>
      <c r="G40" s="259"/>
      <c r="H40" s="112"/>
      <c r="I40" s="98"/>
      <c r="J40" s="130"/>
      <c r="K40" s="130"/>
      <c r="M40" s="135" t="s">
        <v>148</v>
      </c>
      <c r="N40" s="98"/>
    </row>
    <row r="41" spans="1:15" s="96" customFormat="1" ht="20.100000000000001" customHeight="1">
      <c r="A41" s="100"/>
      <c r="C41" s="195" t="s">
        <v>191</v>
      </c>
      <c r="D41" s="196"/>
      <c r="E41" s="196"/>
      <c r="F41" s="196"/>
      <c r="G41" s="259"/>
      <c r="H41" s="112"/>
      <c r="I41" s="98"/>
      <c r="J41" s="130"/>
      <c r="K41" s="130"/>
      <c r="M41" s="135" t="s">
        <v>192</v>
      </c>
      <c r="N41" s="98"/>
    </row>
    <row r="42" spans="1:15" s="96" customFormat="1" ht="20.100000000000001" customHeight="1">
      <c r="A42" s="100"/>
      <c r="C42" s="147" t="s">
        <v>193</v>
      </c>
      <c r="D42" s="148"/>
      <c r="E42" s="148"/>
      <c r="F42" s="148"/>
      <c r="G42" s="157"/>
      <c r="H42" s="112"/>
      <c r="I42" s="98"/>
      <c r="J42" s="130"/>
      <c r="K42" s="130"/>
      <c r="M42" s="135" t="s">
        <v>152</v>
      </c>
      <c r="N42" s="98"/>
    </row>
    <row r="43" spans="1:15" s="96" customFormat="1" ht="20.100000000000001" customHeight="1">
      <c r="A43" s="100"/>
      <c r="C43" s="147" t="s">
        <v>194</v>
      </c>
      <c r="D43" s="148"/>
      <c r="E43" s="101"/>
      <c r="F43" s="148"/>
      <c r="G43" s="157"/>
      <c r="H43" s="112"/>
      <c r="I43" s="98"/>
      <c r="J43" s="130"/>
      <c r="K43" s="130"/>
      <c r="M43" s="135"/>
      <c r="N43" s="98"/>
    </row>
    <row r="44" spans="1:15" s="96" customFormat="1" ht="20.100000000000001" customHeight="1">
      <c r="A44" s="100"/>
      <c r="C44" s="147" t="s">
        <v>195</v>
      </c>
      <c r="D44" s="148"/>
      <c r="E44" s="148"/>
      <c r="F44" s="148"/>
      <c r="G44" s="157"/>
      <c r="H44" s="112"/>
      <c r="I44" s="98"/>
      <c r="J44" s="130"/>
      <c r="K44" s="130"/>
      <c r="M44" s="135"/>
      <c r="N44" s="98"/>
    </row>
    <row r="45" spans="1:15" s="96" customFormat="1" ht="20.100000000000001" customHeight="1">
      <c r="A45" s="100"/>
      <c r="C45" s="282" t="s">
        <v>196</v>
      </c>
      <c r="D45" s="283"/>
      <c r="E45" s="283"/>
      <c r="F45" s="283"/>
      <c r="G45" s="284"/>
      <c r="H45" s="112"/>
      <c r="I45" s="98"/>
      <c r="J45" s="130"/>
      <c r="K45" s="130"/>
      <c r="M45" s="136"/>
      <c r="N45" s="98"/>
    </row>
    <row r="46" spans="1:15" ht="46.9" customHeight="1">
      <c r="A46" s="18" t="s">
        <v>43</v>
      </c>
      <c r="C46" s="256" t="s">
        <v>155</v>
      </c>
      <c r="D46" s="257"/>
      <c r="E46" s="257"/>
      <c r="F46" s="257"/>
      <c r="G46" s="258"/>
      <c r="H46" s="108" t="s">
        <v>45</v>
      </c>
      <c r="I46" s="62"/>
      <c r="J46" s="117" t="s">
        <v>46</v>
      </c>
      <c r="K46" s="117" t="s">
        <v>47</v>
      </c>
      <c r="L46" s="5"/>
      <c r="M46" s="39"/>
      <c r="N46" s="62"/>
    </row>
    <row r="47" spans="1:15" ht="20.100000000000001" customHeight="1">
      <c r="A47" s="18"/>
      <c r="C47" s="195" t="s">
        <v>156</v>
      </c>
      <c r="D47" s="196"/>
      <c r="E47" s="196"/>
      <c r="F47" s="196"/>
      <c r="G47" s="259"/>
      <c r="H47" s="118"/>
      <c r="I47" s="62"/>
      <c r="J47" s="115"/>
      <c r="K47" s="115"/>
      <c r="M47" s="48"/>
      <c r="N47" s="62"/>
    </row>
    <row r="48" spans="1:15" ht="33.75" customHeight="1">
      <c r="A48" s="18"/>
      <c r="C48" s="245" t="s">
        <v>157</v>
      </c>
      <c r="D48" s="246"/>
      <c r="E48" s="246"/>
      <c r="F48" s="246"/>
      <c r="G48" s="247"/>
      <c r="H48" s="118"/>
      <c r="I48" s="62"/>
      <c r="J48" s="115"/>
      <c r="K48" s="115"/>
      <c r="M48" s="48"/>
      <c r="N48" s="62"/>
      <c r="O48" s="67"/>
    </row>
    <row r="49" spans="1:14" ht="20.100000000000001" customHeight="1">
      <c r="A49" s="18"/>
      <c r="C49" s="147" t="s">
        <v>158</v>
      </c>
      <c r="D49" s="148"/>
      <c r="E49" s="148"/>
      <c r="F49" s="148"/>
      <c r="G49" s="157"/>
      <c r="H49" s="118"/>
      <c r="I49" s="62"/>
      <c r="J49" s="115"/>
      <c r="K49" s="115"/>
      <c r="M49" s="48"/>
      <c r="N49" s="62"/>
    </row>
    <row r="50" spans="1:14" ht="20.100000000000001" customHeight="1">
      <c r="A50" s="18"/>
      <c r="C50" s="147" t="s">
        <v>159</v>
      </c>
      <c r="D50" s="148"/>
      <c r="E50" s="148"/>
      <c r="F50" s="148"/>
      <c r="G50" s="157"/>
      <c r="H50" s="118"/>
      <c r="I50" s="62"/>
      <c r="J50" s="115"/>
      <c r="K50" s="115"/>
      <c r="M50" s="48"/>
      <c r="N50" s="62"/>
    </row>
    <row r="51" spans="1:14" ht="20.100000000000001" customHeight="1">
      <c r="A51" s="18"/>
      <c r="C51" s="147" t="s">
        <v>160</v>
      </c>
      <c r="D51" s="148"/>
      <c r="E51" s="148"/>
      <c r="F51" s="148"/>
      <c r="G51" s="157"/>
      <c r="H51" s="118"/>
      <c r="I51" s="62"/>
      <c r="J51" s="115"/>
      <c r="K51" s="115"/>
      <c r="M51" s="48"/>
      <c r="N51" s="62"/>
    </row>
    <row r="52" spans="1:14" ht="20.100000000000001" customHeight="1">
      <c r="A52" s="18"/>
      <c r="C52" s="147" t="s">
        <v>162</v>
      </c>
      <c r="D52" s="148"/>
      <c r="E52" s="148"/>
      <c r="F52" s="148"/>
      <c r="G52" s="157"/>
      <c r="H52" s="118"/>
      <c r="I52" s="62"/>
      <c r="J52" s="115"/>
      <c r="K52" s="115"/>
      <c r="M52" s="48"/>
      <c r="N52" s="62"/>
    </row>
    <row r="53" spans="1:14" ht="20.100000000000001" customHeight="1">
      <c r="A53" s="18"/>
      <c r="C53" s="147" t="s">
        <v>163</v>
      </c>
      <c r="D53" s="148"/>
      <c r="E53" s="148"/>
      <c r="F53" s="148"/>
      <c r="G53" s="157"/>
      <c r="H53" s="118"/>
      <c r="I53" s="62"/>
      <c r="J53" s="115"/>
      <c r="K53" s="115"/>
      <c r="M53" s="48"/>
      <c r="N53" s="62"/>
    </row>
    <row r="54" spans="1:14">
      <c r="A54" s="18"/>
      <c r="C54" s="62"/>
      <c r="D54" s="62"/>
      <c r="E54" s="62"/>
      <c r="F54" s="62"/>
      <c r="G54" s="62"/>
      <c r="H54" s="62"/>
      <c r="I54" s="72"/>
      <c r="J54" s="116"/>
      <c r="K54" s="116"/>
      <c r="M54" s="26"/>
      <c r="N54" s="62"/>
    </row>
    <row r="55" spans="1:14">
      <c r="A55" s="18"/>
      <c r="C55" s="1" t="s">
        <v>197</v>
      </c>
      <c r="D55" s="62"/>
      <c r="E55" s="62"/>
      <c r="F55" s="62"/>
      <c r="G55" s="62"/>
      <c r="H55" s="62"/>
      <c r="I55" s="72"/>
      <c r="J55" s="116"/>
      <c r="K55" s="116"/>
      <c r="M55" s="26"/>
      <c r="N55" s="62"/>
    </row>
    <row r="56" spans="1:14" s="96" customFormat="1" ht="20.100000000000001" customHeight="1">
      <c r="A56" s="100"/>
      <c r="C56" s="248"/>
      <c r="D56" s="249"/>
      <c r="E56" s="249"/>
      <c r="F56" s="249"/>
      <c r="G56" s="250"/>
      <c r="H56" s="83" t="s">
        <v>45</v>
      </c>
      <c r="I56" s="84"/>
      <c r="J56" s="131" t="s">
        <v>46</v>
      </c>
      <c r="K56" s="131" t="s">
        <v>165</v>
      </c>
      <c r="M56" s="135" t="s">
        <v>110</v>
      </c>
      <c r="N56" s="98"/>
    </row>
    <row r="57" spans="1:14" s="96" customFormat="1" ht="20.100000000000001" customHeight="1">
      <c r="A57" s="100"/>
      <c r="C57" s="198" t="s">
        <v>198</v>
      </c>
      <c r="D57" s="199"/>
      <c r="E57" s="199"/>
      <c r="F57" s="199"/>
      <c r="G57" s="243"/>
      <c r="H57" s="112"/>
      <c r="I57" s="102"/>
      <c r="J57" s="130"/>
      <c r="K57" s="130"/>
      <c r="M57" s="136" t="s">
        <v>199</v>
      </c>
      <c r="N57" s="103"/>
    </row>
    <row r="58" spans="1:14" s="96" customFormat="1" ht="20.100000000000001" customHeight="1">
      <c r="A58" s="100" t="s">
        <v>43</v>
      </c>
      <c r="C58" s="193" t="s">
        <v>200</v>
      </c>
      <c r="D58" s="194"/>
      <c r="E58" s="194"/>
      <c r="F58" s="194"/>
      <c r="G58" s="244"/>
      <c r="H58" s="112"/>
      <c r="I58" s="104"/>
      <c r="J58" s="130"/>
      <c r="K58" s="130"/>
      <c r="M58" s="135" t="s">
        <v>171</v>
      </c>
      <c r="N58" s="103"/>
    </row>
    <row r="59" spans="1:14" s="96" customFormat="1" ht="20.100000000000001" customHeight="1">
      <c r="A59" s="100"/>
      <c r="C59" s="193" t="s">
        <v>172</v>
      </c>
      <c r="D59" s="194"/>
      <c r="E59" s="194"/>
      <c r="F59" s="194"/>
      <c r="G59" s="244"/>
      <c r="H59" s="112"/>
      <c r="I59" s="102"/>
      <c r="J59" s="130"/>
      <c r="K59" s="130"/>
      <c r="M59" s="135"/>
      <c r="N59" s="103"/>
    </row>
    <row r="60" spans="1:14" s="96" customFormat="1" ht="20.100000000000001" customHeight="1">
      <c r="A60" s="100" t="s">
        <v>43</v>
      </c>
      <c r="C60" s="145" t="s">
        <v>173</v>
      </c>
      <c r="D60" s="146"/>
      <c r="E60" s="146"/>
      <c r="F60" s="146"/>
      <c r="G60" s="160"/>
      <c r="H60" s="112"/>
      <c r="I60" s="102"/>
      <c r="J60" s="130"/>
      <c r="K60" s="130"/>
      <c r="M60" s="137" t="s">
        <v>201</v>
      </c>
      <c r="N60" s="103"/>
    </row>
    <row r="61" spans="1:14" s="96" customFormat="1" ht="20.100000000000001" customHeight="1">
      <c r="A61" s="100"/>
      <c r="C61" s="193" t="s">
        <v>175</v>
      </c>
      <c r="D61" s="194"/>
      <c r="E61" s="194"/>
      <c r="F61" s="194"/>
      <c r="G61" s="244"/>
      <c r="H61" s="112"/>
      <c r="I61" s="102"/>
      <c r="J61" s="130"/>
      <c r="K61" s="130"/>
      <c r="M61" s="135" t="s">
        <v>176</v>
      </c>
      <c r="N61" s="103"/>
    </row>
    <row r="62" spans="1:14" s="96" customFormat="1" ht="20.100000000000001" customHeight="1">
      <c r="A62" s="100"/>
      <c r="C62" s="149" t="s">
        <v>177</v>
      </c>
      <c r="D62" s="150"/>
      <c r="E62" s="150"/>
      <c r="F62" s="150"/>
      <c r="G62" s="159"/>
      <c r="H62" s="112"/>
      <c r="I62" s="97"/>
      <c r="J62" s="130"/>
      <c r="K62" s="130"/>
      <c r="M62" s="138" t="s">
        <v>178</v>
      </c>
      <c r="N62" s="103"/>
    </row>
    <row r="63" spans="1:14" s="96" customFormat="1" ht="20.100000000000001" customHeight="1">
      <c r="A63" s="100"/>
      <c r="C63" s="198" t="s">
        <v>179</v>
      </c>
      <c r="D63" s="199"/>
      <c r="E63" s="199"/>
      <c r="F63" s="199"/>
      <c r="G63" s="243"/>
      <c r="H63" s="112"/>
      <c r="I63" s="97"/>
      <c r="J63" s="130"/>
      <c r="K63" s="130"/>
      <c r="M63" s="135"/>
      <c r="N63" s="103"/>
    </row>
    <row r="64" spans="1:14">
      <c r="A64"/>
      <c r="C64" s="62"/>
      <c r="D64" s="62"/>
      <c r="E64" s="62"/>
      <c r="F64" s="62"/>
      <c r="G64" s="62"/>
      <c r="H64" s="72"/>
      <c r="I64" s="62"/>
      <c r="J64" s="62"/>
      <c r="K64" s="62"/>
    </row>
    <row r="65" spans="3:11">
      <c r="C65" s="62"/>
      <c r="D65" s="62"/>
      <c r="E65" s="62"/>
      <c r="F65" s="62"/>
      <c r="G65" s="62"/>
      <c r="H65" s="62"/>
      <c r="I65" s="72"/>
      <c r="J65" s="62"/>
      <c r="K65" s="62"/>
    </row>
    <row r="66" spans="3:11">
      <c r="C66" s="27" t="s">
        <v>180</v>
      </c>
      <c r="D66" s="26"/>
      <c r="E66" s="26"/>
      <c r="F66" s="26"/>
      <c r="G66" s="26"/>
      <c r="H66" s="26"/>
      <c r="I66" s="28"/>
      <c r="J66" s="26"/>
      <c r="K66" s="26"/>
    </row>
    <row r="67" spans="3:11">
      <c r="C67" s="261"/>
      <c r="D67" s="262"/>
      <c r="E67" s="262"/>
      <c r="F67" s="262"/>
      <c r="G67" s="262"/>
      <c r="H67" s="262"/>
      <c r="I67" s="262"/>
      <c r="J67" s="262"/>
      <c r="K67" s="263"/>
    </row>
    <row r="68" spans="3:11">
      <c r="C68" s="264"/>
      <c r="D68" s="265"/>
      <c r="E68" s="265"/>
      <c r="F68" s="265"/>
      <c r="G68" s="265"/>
      <c r="H68" s="265"/>
      <c r="I68" s="265"/>
      <c r="J68" s="265"/>
      <c r="K68" s="266"/>
    </row>
    <row r="69" spans="3:11">
      <c r="C69" s="264"/>
      <c r="D69" s="265"/>
      <c r="E69" s="265"/>
      <c r="F69" s="265"/>
      <c r="G69" s="265"/>
      <c r="H69" s="265"/>
      <c r="I69" s="265"/>
      <c r="J69" s="265"/>
      <c r="K69" s="266"/>
    </row>
    <row r="70" spans="3:11">
      <c r="C70" s="264"/>
      <c r="D70" s="265"/>
      <c r="E70" s="265"/>
      <c r="F70" s="265"/>
      <c r="G70" s="265"/>
      <c r="H70" s="265"/>
      <c r="I70" s="265"/>
      <c r="J70" s="265"/>
      <c r="K70" s="266"/>
    </row>
    <row r="71" spans="3:11">
      <c r="C71" s="264"/>
      <c r="D71" s="265"/>
      <c r="E71" s="265"/>
      <c r="F71" s="265"/>
      <c r="G71" s="265"/>
      <c r="H71" s="265"/>
      <c r="I71" s="265"/>
      <c r="J71" s="265"/>
      <c r="K71" s="266"/>
    </row>
    <row r="72" spans="3:11">
      <c r="C72" s="264"/>
      <c r="D72" s="265"/>
      <c r="E72" s="265"/>
      <c r="F72" s="265"/>
      <c r="G72" s="265"/>
      <c r="H72" s="265"/>
      <c r="I72" s="265"/>
      <c r="J72" s="265"/>
      <c r="K72" s="266"/>
    </row>
    <row r="73" spans="3:11">
      <c r="C73" s="267"/>
      <c r="D73" s="268"/>
      <c r="E73" s="268"/>
      <c r="F73" s="268"/>
      <c r="G73" s="268"/>
      <c r="H73" s="268"/>
      <c r="I73" s="268"/>
      <c r="J73" s="268"/>
      <c r="K73" s="269"/>
    </row>
  </sheetData>
  <sheetProtection algorithmName="SHA-512" hashValue="u362xUDwHNpcZt1YWrazjR2ij+JPzCyh8sn6zEoP3PSA+cw3SoB1vsje08XZH7TKS5iVY3OqAkXIaO5zA1SVPw==" saltValue="Q4nE9fi4I6+4mm0QkyCHvA==" spinCount="100000" sheet="1" formatCells="0" formatColumns="0" formatRows="0" insertColumns="0" insertRows="0"/>
  <mergeCells count="40">
    <mergeCell ref="C63:G63"/>
    <mergeCell ref="C20:G20"/>
    <mergeCell ref="C22:G22"/>
    <mergeCell ref="C58:G58"/>
    <mergeCell ref="C59:G59"/>
    <mergeCell ref="C40:G40"/>
    <mergeCell ref="C41:G41"/>
    <mergeCell ref="C45:G45"/>
    <mergeCell ref="C39:G39"/>
    <mergeCell ref="C56:G56"/>
    <mergeCell ref="C21:G21"/>
    <mergeCell ref="C7:F7"/>
    <mergeCell ref="C57:G57"/>
    <mergeCell ref="C31:E31"/>
    <mergeCell ref="C30:E30"/>
    <mergeCell ref="C32:E32"/>
    <mergeCell ref="C26:E26"/>
    <mergeCell ref="C47:G47"/>
    <mergeCell ref="C48:G48"/>
    <mergeCell ref="C28:E28"/>
    <mergeCell ref="C29:E29"/>
    <mergeCell ref="C9:F9"/>
    <mergeCell ref="C10:G10"/>
    <mergeCell ref="C19:G19"/>
    <mergeCell ref="C67:K73"/>
    <mergeCell ref="C11:F11"/>
    <mergeCell ref="G11:I11"/>
    <mergeCell ref="F33:G33"/>
    <mergeCell ref="C33:E33"/>
    <mergeCell ref="C27:E27"/>
    <mergeCell ref="G36:H36"/>
    <mergeCell ref="G37:H37"/>
    <mergeCell ref="G38:H38"/>
    <mergeCell ref="C36:F36"/>
    <mergeCell ref="C37:F37"/>
    <mergeCell ref="C23:G23"/>
    <mergeCell ref="C18:G18"/>
    <mergeCell ref="C14:G14"/>
    <mergeCell ref="C46:G46"/>
    <mergeCell ref="C61:G61"/>
  </mergeCells>
  <conditionalFormatting sqref="H44">
    <cfRule type="expression" dxfId="15" priority="22">
      <formula>$H$41="no"</formula>
    </cfRule>
  </conditionalFormatting>
  <conditionalFormatting sqref="H53">
    <cfRule type="expression" dxfId="14" priority="18">
      <formula>$H$41="no"</formula>
    </cfRule>
  </conditionalFormatting>
  <conditionalFormatting sqref="H48">
    <cfRule type="expression" dxfId="13" priority="16">
      <formula>$H$47="No"</formula>
    </cfRule>
  </conditionalFormatting>
  <conditionalFormatting sqref="H49">
    <cfRule type="expression" dxfId="12" priority="15">
      <formula>$H$47="no"</formula>
    </cfRule>
  </conditionalFormatting>
  <conditionalFormatting sqref="H50">
    <cfRule type="expression" dxfId="11" priority="14">
      <formula>$H$47="no"</formula>
    </cfRule>
  </conditionalFormatting>
  <conditionalFormatting sqref="F29">
    <cfRule type="cellIs" dxfId="10" priority="10" operator="lessThanOrEqual">
      <formula>0</formula>
    </cfRule>
    <cfRule type="cellIs" dxfId="9" priority="11" operator="greaterThan">
      <formula>0</formula>
    </cfRule>
  </conditionalFormatting>
  <conditionalFormatting sqref="G29">
    <cfRule type="cellIs" dxfId="8" priority="8" operator="lessThanOrEqual">
      <formula>0</formula>
    </cfRule>
    <cfRule type="cellIs" dxfId="7" priority="9" operator="greaterThan">
      <formula>0</formula>
    </cfRule>
  </conditionalFormatting>
  <conditionalFormatting sqref="F32">
    <cfRule type="cellIs" dxfId="6" priority="6" operator="lessThanOrEqual">
      <formula>0</formula>
    </cfRule>
    <cfRule type="cellIs" dxfId="5" priority="7" operator="greaterThan">
      <formula>0</formula>
    </cfRule>
  </conditionalFormatting>
  <conditionalFormatting sqref="G32">
    <cfRule type="cellIs" dxfId="4" priority="4" operator="lessThanOrEqual">
      <formula>0</formula>
    </cfRule>
    <cfRule type="cellIs" dxfId="3" priority="5" operator="greaterThan">
      <formula>0</formula>
    </cfRule>
  </conditionalFormatting>
  <conditionalFormatting sqref="H59:H60">
    <cfRule type="expression" dxfId="2" priority="3">
      <formula>$H$57="low"</formula>
    </cfRule>
  </conditionalFormatting>
  <conditionalFormatting sqref="H60">
    <cfRule type="expression" dxfId="1" priority="2">
      <formula>$H$59="no"</formula>
    </cfRule>
  </conditionalFormatting>
  <conditionalFormatting sqref="H16:H17">
    <cfRule type="cellIs" dxfId="0" priority="1" operator="greaterThanOrEqual">
      <formula>40</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Sheet2!$B$2:$B$3</xm:f>
          </x14:formula1>
          <xm:sqref>H45 H40:H43 H61:H63 H47:H50 H58:H59 H16:H20</xm:sqref>
        </x14:dataValidation>
        <x14:dataValidation type="list" allowBlank="1" showInputMessage="1" showErrorMessage="1" xr:uid="{00000000-0002-0000-0200-000001000000}">
          <x14:formula1>
            <xm:f>Sheet2!$B$2:$B$4</xm:f>
          </x14:formula1>
          <xm:sqref>H44 H21 H52:H53</xm:sqref>
        </x14:dataValidation>
        <x14:dataValidation type="list" allowBlank="1" showInputMessage="1" showErrorMessage="1" xr:uid="{00000000-0002-0000-0200-000002000000}">
          <x14:formula1>
            <xm:f>Sheet2!$H$1:$H$4</xm:f>
          </x14:formula1>
          <xm:sqref>H57</xm:sqref>
        </x14:dataValidation>
        <x14:dataValidation type="list" allowBlank="1" showInputMessage="1" showErrorMessage="1" xr:uid="{00000000-0002-0000-0200-000003000000}">
          <x14:formula1>
            <xm:f>Sheet2!$K$2:$K$6</xm:f>
          </x14:formula1>
          <xm:sqref>H60</xm:sqref>
        </x14:dataValidation>
        <x14:dataValidation type="list" allowBlank="1" showInputMessage="1" showErrorMessage="1" xr:uid="{00000000-0002-0000-0200-000004000000}">
          <x14:formula1>
            <xm:f>Sheet2!$B$6:$B$8</xm:f>
          </x14:formula1>
          <xm:sqref>H51</xm:sqref>
        </x14:dataValidation>
        <x14:dataValidation type="list" allowBlank="1" showInputMessage="1" showErrorMessage="1" xr:uid="{00000000-0002-0000-0200-000005000000}">
          <x14:formula1>
            <xm:f>Sheet2!$B$12:$B$14</xm:f>
          </x14:formula1>
          <xm:sqref>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workbookViewId="0">
      <selection activeCell="D16" sqref="D16"/>
    </sheetView>
  </sheetViews>
  <sheetFormatPr defaultRowHeight="15"/>
  <sheetData>
    <row r="1" spans="2:11">
      <c r="H1" t="s">
        <v>202</v>
      </c>
    </row>
    <row r="2" spans="2:11">
      <c r="B2" t="s">
        <v>85</v>
      </c>
      <c r="D2" t="s">
        <v>203</v>
      </c>
      <c r="F2" t="s">
        <v>204</v>
      </c>
      <c r="H2" t="s">
        <v>205</v>
      </c>
      <c r="J2" t="s">
        <v>86</v>
      </c>
      <c r="K2">
        <v>2</v>
      </c>
    </row>
    <row r="3" spans="2:11">
      <c r="B3" t="s">
        <v>59</v>
      </c>
      <c r="D3" t="s">
        <v>18</v>
      </c>
      <c r="F3" t="s">
        <v>206</v>
      </c>
      <c r="H3" t="s">
        <v>167</v>
      </c>
      <c r="J3" t="s">
        <v>71</v>
      </c>
      <c r="K3">
        <v>3</v>
      </c>
    </row>
    <row r="4" spans="2:11">
      <c r="B4" t="s">
        <v>123</v>
      </c>
      <c r="D4" t="s">
        <v>207</v>
      </c>
      <c r="F4" t="s">
        <v>208</v>
      </c>
      <c r="H4" t="s">
        <v>209</v>
      </c>
      <c r="J4" t="s">
        <v>92</v>
      </c>
      <c r="K4">
        <v>4</v>
      </c>
    </row>
    <row r="5" spans="2:11">
      <c r="F5" t="s">
        <v>210</v>
      </c>
      <c r="K5" s="65" t="s">
        <v>211</v>
      </c>
    </row>
    <row r="6" spans="2:11">
      <c r="B6" t="s">
        <v>161</v>
      </c>
      <c r="F6" t="s">
        <v>212</v>
      </c>
      <c r="K6" s="65" t="s">
        <v>213</v>
      </c>
    </row>
    <row r="7" spans="2:11">
      <c r="B7" t="s">
        <v>214</v>
      </c>
      <c r="F7" t="s">
        <v>215</v>
      </c>
    </row>
    <row r="8" spans="2:11">
      <c r="B8" t="s">
        <v>216</v>
      </c>
      <c r="F8" t="s">
        <v>217</v>
      </c>
    </row>
    <row r="9" spans="2:11">
      <c r="F9" t="s">
        <v>218</v>
      </c>
    </row>
    <row r="10" spans="2:11">
      <c r="F10" t="s">
        <v>219</v>
      </c>
    </row>
    <row r="12" spans="2:11">
      <c r="B12" t="s">
        <v>107</v>
      </c>
    </row>
    <row r="13" spans="2:11">
      <c r="B13" t="s">
        <v>220</v>
      </c>
    </row>
    <row r="14" spans="2:11">
      <c r="B14" t="s">
        <v>221</v>
      </c>
    </row>
    <row r="18" spans="2:2">
      <c r="B18" s="1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19"/>
  <sheetViews>
    <sheetView workbookViewId="0">
      <selection activeCell="E20" sqref="E20"/>
    </sheetView>
  </sheetViews>
  <sheetFormatPr defaultRowHeight="15"/>
  <sheetData>
    <row r="2" spans="2:3">
      <c r="B2" s="1" t="s">
        <v>222</v>
      </c>
    </row>
    <row r="3" spans="2:3">
      <c r="B3">
        <v>1</v>
      </c>
      <c r="C3" t="s">
        <v>223</v>
      </c>
    </row>
    <row r="4" spans="2:3">
      <c r="B4">
        <v>2</v>
      </c>
      <c r="C4" t="s">
        <v>224</v>
      </c>
    </row>
    <row r="5" spans="2:3">
      <c r="B5">
        <v>3</v>
      </c>
      <c r="C5" t="s">
        <v>225</v>
      </c>
    </row>
    <row r="6" spans="2:3">
      <c r="B6">
        <v>4</v>
      </c>
      <c r="C6" s="105" t="s">
        <v>226</v>
      </c>
    </row>
    <row r="7" spans="2:3">
      <c r="B7">
        <v>5</v>
      </c>
      <c r="C7" t="s">
        <v>227</v>
      </c>
    </row>
    <row r="8" spans="2:3">
      <c r="B8">
        <v>6</v>
      </c>
      <c r="C8" t="s">
        <v>228</v>
      </c>
    </row>
    <row r="9" spans="2:3">
      <c r="B9">
        <v>7</v>
      </c>
      <c r="C9" t="s">
        <v>229</v>
      </c>
    </row>
    <row r="10" spans="2:3">
      <c r="B10">
        <v>8</v>
      </c>
      <c r="C10" t="s">
        <v>230</v>
      </c>
    </row>
    <row r="11" spans="2:3">
      <c r="B11">
        <v>9</v>
      </c>
      <c r="C11" t="s">
        <v>231</v>
      </c>
    </row>
    <row r="12" spans="2:3">
      <c r="B12">
        <v>10</v>
      </c>
      <c r="C12" t="s">
        <v>232</v>
      </c>
    </row>
    <row r="13" spans="2:3">
      <c r="B13">
        <v>11</v>
      </c>
      <c r="C13" t="s">
        <v>233</v>
      </c>
    </row>
    <row r="14" spans="2:3">
      <c r="B14">
        <v>12</v>
      </c>
      <c r="C14" t="s">
        <v>234</v>
      </c>
    </row>
    <row r="15" spans="2:3">
      <c r="B15">
        <v>13</v>
      </c>
      <c r="C15" t="s">
        <v>235</v>
      </c>
    </row>
    <row r="16" spans="2:3">
      <c r="B16">
        <v>14</v>
      </c>
      <c r="C16" t="s">
        <v>236</v>
      </c>
    </row>
    <row r="17" spans="2:3">
      <c r="B17">
        <v>15</v>
      </c>
      <c r="C17" t="s">
        <v>237</v>
      </c>
    </row>
    <row r="18" spans="2:3">
      <c r="B18">
        <v>16</v>
      </c>
      <c r="C18" t="s">
        <v>238</v>
      </c>
    </row>
    <row r="19" spans="2:3">
      <c r="B19">
        <v>17</v>
      </c>
      <c r="C19" t="s">
        <v>239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London Borough of Camden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Frost, Katherine</dc:creator>
  <cp:keywords/>
  <dc:description/>
  <cp:lastModifiedBy>Ross Williamson</cp:lastModifiedBy>
  <cp:revision/>
  <dcterms:created xsi:type="dcterms:W3CDTF">2019-02-22T14:35:42Z</dcterms:created>
  <dcterms:modified xsi:type="dcterms:W3CDTF">2022-07-18T16:03:22Z</dcterms:modified>
  <cp:category/>
  <cp:contentStatus/>
</cp:coreProperties>
</file>