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I:\3 PROJECTS\673 - 155 Drummond Street\11 Reports\Energy Assessment\"/>
    </mc:Choice>
  </mc:AlternateContent>
  <xr:revisionPtr revIDLastSave="0" documentId="13_ncr:1_{E79B72BD-5E2C-4BF1-B873-A54ED47609F7}" xr6:coauthVersionLast="47" xr6:coauthVersionMax="47" xr10:uidLastSave="{00000000-0000-0000-0000-000000000000}"/>
  <workbookProtection workbookAlgorithmName="SHA-512" workbookHashValue="HzeWh9pKYmC4zT2BUDkzmfn8fWE8jUsq640YDPB+7CBiUu1sJhiASLA9aet4PwK8tZQLtntiCS8+zK56g4ldJw==" workbookSaltValue="Unq9LtQT/cxFq98SIwuaJw==" workbookSpinCount="100000" lockStructure="1"/>
  <bookViews>
    <workbookView xWindow="-120" yWindow="-120" windowWidth="29040" windowHeight="15840" tabRatio="782" xr2:uid="{00000000-000D-0000-FFFF-FFFF00000000}"/>
  </bookViews>
  <sheets>
    <sheet name="Summary" sheetId="7" r:id="rId1"/>
    <sheet name="Residential new L1A" sheetId="6" r:id="rId2"/>
    <sheet name=" Residential Refurbishment L1B" sheetId="5" r:id="rId3"/>
    <sheet name="Non-residential new L2A" sheetId="4" r:id="rId4"/>
    <sheet name="Non-residential refurbish L2B" sheetId="1" r:id="rId5"/>
    <sheet name="queries" sheetId="3" state="hidden" r:id="rId6"/>
    <sheet name="Sheet2" sheetId="2" state="hidden" r:id="rId7"/>
  </sheets>
  <definedNames>
    <definedName name="_xlnm.Print_Area" localSheetId="2">' Residential Refurbishment L1B'!$A$1:$K$126</definedName>
    <definedName name="_xlnm.Print_Area" localSheetId="3">'Non-residential new L2A'!$A$1:$K$122</definedName>
    <definedName name="_xlnm.Print_Area" localSheetId="4">'Non-residential refurbish L2B'!$A$1:$K$122</definedName>
    <definedName name="_xlnm.Print_Area" localSheetId="1">'Residential new L1A'!$A$1:$K$126</definedName>
    <definedName name="_xlnm.Print_Area" localSheetId="0">Summary!$A$1:$K$56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4" l="1"/>
  <c r="E29" i="4" s="1"/>
  <c r="F29" i="4" s="1"/>
  <c r="F31" i="4" s="1"/>
  <c r="E28" i="4"/>
  <c r="F28" i="4" s="1"/>
  <c r="E27" i="4"/>
  <c r="F27" i="4" s="1"/>
  <c r="E26" i="4"/>
  <c r="F26" i="4" s="1"/>
  <c r="D18" i="4"/>
  <c r="E18" i="4" s="1"/>
  <c r="E17" i="4"/>
  <c r="F17" i="4" s="1"/>
  <c r="E16" i="4"/>
  <c r="F16" i="4"/>
  <c r="E15" i="4"/>
  <c r="F15" i="4" s="1"/>
  <c r="D30" i="5"/>
  <c r="E30" i="5"/>
  <c r="F30" i="5" s="1"/>
  <c r="E29" i="5"/>
  <c r="F29" i="5" s="1"/>
  <c r="E28" i="5"/>
  <c r="F28" i="5" s="1"/>
  <c r="E27" i="5"/>
  <c r="F27" i="5" s="1"/>
  <c r="D19" i="5"/>
  <c r="E19" i="5" s="1"/>
  <c r="F19" i="5" s="1"/>
  <c r="E18" i="5"/>
  <c r="F18" i="5"/>
  <c r="E17" i="5"/>
  <c r="F17" i="5" s="1"/>
  <c r="E16" i="5"/>
  <c r="F16" i="5"/>
  <c r="D30" i="6"/>
  <c r="E30" i="6" s="1"/>
  <c r="F30" i="6" s="1"/>
  <c r="F32" i="6" s="1"/>
  <c r="E29" i="6"/>
  <c r="F29" i="6" s="1"/>
  <c r="E28" i="6"/>
  <c r="F28" i="6" s="1"/>
  <c r="E27" i="6"/>
  <c r="F27" i="6" s="1"/>
  <c r="D19" i="6"/>
  <c r="E19" i="6" s="1"/>
  <c r="F19" i="6" s="1"/>
  <c r="F21" i="6" s="1"/>
  <c r="E18" i="6"/>
  <c r="F18" i="6" s="1"/>
  <c r="E17" i="6"/>
  <c r="F17" i="6" s="1"/>
  <c r="E16" i="6"/>
  <c r="F16" i="6" s="1"/>
  <c r="I48" i="7"/>
  <c r="I50" i="7"/>
  <c r="I51" i="7"/>
  <c r="I49" i="7"/>
  <c r="I40" i="7"/>
  <c r="J44" i="7" s="1"/>
  <c r="K44" i="7" s="1"/>
  <c r="I43" i="7"/>
  <c r="I44" i="7" s="1"/>
  <c r="I42" i="7"/>
  <c r="J43" i="7" s="1"/>
  <c r="K43" i="7" s="1"/>
  <c r="I41" i="7"/>
  <c r="J42" i="7"/>
  <c r="K42" i="7" s="1"/>
  <c r="I29" i="7"/>
  <c r="I32" i="7"/>
  <c r="I33" i="7" s="1"/>
  <c r="I31" i="7"/>
  <c r="I30" i="7"/>
  <c r="D48" i="7"/>
  <c r="E53" i="7" s="1"/>
  <c r="D50" i="7"/>
  <c r="D51" i="7"/>
  <c r="D49" i="7"/>
  <c r="D40" i="7"/>
  <c r="F44" i="7"/>
  <c r="D42" i="7"/>
  <c r="E43" i="7" s="1"/>
  <c r="F43" i="7" s="1"/>
  <c r="D43" i="7"/>
  <c r="D41" i="7"/>
  <c r="E42" i="7" s="1"/>
  <c r="F42" i="7" s="1"/>
  <c r="D29" i="7"/>
  <c r="D32" i="7"/>
  <c r="D33" i="7" s="1"/>
  <c r="D31" i="7"/>
  <c r="D30" i="7"/>
  <c r="H18" i="7"/>
  <c r="I18" i="7" s="1"/>
  <c r="D18" i="1"/>
  <c r="H20" i="7"/>
  <c r="I20" i="7" s="1"/>
  <c r="H19" i="7"/>
  <c r="I19" i="7" s="1"/>
  <c r="D29" i="1"/>
  <c r="E29" i="1"/>
  <c r="F29" i="1" s="1"/>
  <c r="E28" i="1"/>
  <c r="F28" i="1" s="1"/>
  <c r="E27" i="1"/>
  <c r="F27" i="1" s="1"/>
  <c r="E26" i="1"/>
  <c r="F26" i="1" s="1"/>
  <c r="E30" i="4"/>
  <c r="D30" i="4" s="1"/>
  <c r="D31" i="4" s="1"/>
  <c r="D32" i="4" s="1"/>
  <c r="I55" i="7"/>
  <c r="E31" i="6"/>
  <c r="D31" i="6" s="1"/>
  <c r="D32" i="6" s="1"/>
  <c r="D33" i="6" s="1"/>
  <c r="D44" i="7"/>
  <c r="E44" i="7" s="1"/>
  <c r="H136" i="4"/>
  <c r="H133" i="4"/>
  <c r="H130" i="4"/>
  <c r="H130" i="1"/>
  <c r="H136" i="1"/>
  <c r="H133" i="1"/>
  <c r="E15" i="1"/>
  <c r="F15" i="1" s="1"/>
  <c r="E20" i="6"/>
  <c r="E21" i="6" s="1"/>
  <c r="E19" i="4"/>
  <c r="D19" i="4"/>
  <c r="D20" i="4" s="1"/>
  <c r="D21" i="4" s="1"/>
  <c r="E17" i="1"/>
  <c r="F17" i="1" s="1"/>
  <c r="E16" i="1"/>
  <c r="F16" i="1" s="1"/>
  <c r="E18" i="1"/>
  <c r="F18" i="1" s="1"/>
  <c r="J51" i="7" l="1"/>
  <c r="K51" i="7" s="1"/>
  <c r="I52" i="7"/>
  <c r="J52" i="7" s="1"/>
  <c r="J32" i="7"/>
  <c r="K32" i="7" s="1"/>
  <c r="J50" i="7"/>
  <c r="K50" i="7" s="1"/>
  <c r="J31" i="7"/>
  <c r="K31" i="7" s="1"/>
  <c r="J53" i="7"/>
  <c r="I53" i="7"/>
  <c r="I54" i="7" s="1"/>
  <c r="E32" i="7"/>
  <c r="F32" i="7" s="1"/>
  <c r="E51" i="7"/>
  <c r="F51" i="7" s="1"/>
  <c r="E33" i="7"/>
  <c r="F33" i="7" s="1"/>
  <c r="F35" i="7" s="1"/>
  <c r="E50" i="7"/>
  <c r="F50" i="7" s="1"/>
  <c r="E31" i="7"/>
  <c r="F31" i="7" s="1"/>
  <c r="E34" i="7"/>
  <c r="D20" i="6"/>
  <c r="D21" i="6" s="1"/>
  <c r="D22" i="6" s="1"/>
  <c r="E30" i="7"/>
  <c r="F30" i="7" s="1"/>
  <c r="D53" i="7"/>
  <c r="E49" i="7"/>
  <c r="F49" i="7" s="1"/>
  <c r="D34" i="7"/>
  <c r="D35" i="7" s="1"/>
  <c r="D36" i="7" s="1"/>
  <c r="D55" i="7"/>
  <c r="J33" i="7"/>
  <c r="K33" i="7" s="1"/>
  <c r="K35" i="7" s="1"/>
  <c r="F18" i="4"/>
  <c r="F20" i="4" s="1"/>
  <c r="E20" i="4"/>
  <c r="J34" i="7"/>
  <c r="E41" i="7"/>
  <c r="F41" i="7" s="1"/>
  <c r="J30" i="7"/>
  <c r="K30" i="7" s="1"/>
  <c r="D52" i="7"/>
  <c r="J41" i="7"/>
  <c r="K41" i="7" s="1"/>
  <c r="E32" i="6"/>
  <c r="E31" i="4"/>
  <c r="J49" i="7"/>
  <c r="K49" i="7" s="1"/>
  <c r="K52" i="7" l="1"/>
  <c r="K54" i="7" s="1"/>
  <c r="J54" i="7"/>
  <c r="E35" i="7"/>
  <c r="J35" i="7"/>
  <c r="I34" i="7"/>
  <c r="I35" i="7" s="1"/>
  <c r="I36" i="7" s="1"/>
  <c r="E52" i="7"/>
  <c r="D54" i="7"/>
  <c r="F52" i="7" l="1"/>
  <c r="F54" i="7" s="1"/>
  <c r="E54" i="7"/>
</calcChain>
</file>

<file path=xl/sharedStrings.xml><?xml version="1.0" encoding="utf-8"?>
<sst xmlns="http://schemas.openxmlformats.org/spreadsheetml/2006/main" count="1474" uniqueCount="393">
  <si>
    <t>Total tCO2</t>
  </si>
  <si>
    <t>Stage reduction, tCO2</t>
  </si>
  <si>
    <t>Stage reduction, %</t>
  </si>
  <si>
    <t>Baseline</t>
  </si>
  <si>
    <t>N/A</t>
  </si>
  <si>
    <t>Be Lean</t>
  </si>
  <si>
    <t>Be Clean</t>
  </si>
  <si>
    <t>Be Green</t>
  </si>
  <si>
    <t>TOTAL</t>
  </si>
  <si>
    <t>Document</t>
  </si>
  <si>
    <t xml:space="preserve">(m3/h.m2 at 50 Pa) </t>
  </si>
  <si>
    <t>%</t>
  </si>
  <si>
    <t>If yes state reference for location of details of future proofing of connection. Document reference / page or section</t>
  </si>
  <si>
    <t>Guidelines / notes</t>
  </si>
  <si>
    <t>litres</t>
  </si>
  <si>
    <t>Unit</t>
  </si>
  <si>
    <t>Page/ section reference</t>
  </si>
  <si>
    <t>Yes / No</t>
  </si>
  <si>
    <t>Viable    (Yes /No)</t>
  </si>
  <si>
    <t>The use of natural systems within buildings should be maximised before any mechanical services are considered.</t>
  </si>
  <si>
    <t>1. Carbon Reduction (Camden Local Plan Policy CC1)</t>
  </si>
  <si>
    <t>5.Be Green (Camden Local Plan Policy CC1 and section 8.11)</t>
  </si>
  <si>
    <t>Zero Carbon (minimum 35% reduction beyond Part L on site)(London Plan 5.2, Local Plan CC1)</t>
  </si>
  <si>
    <t>Response</t>
  </si>
  <si>
    <t>ii. Will all units be individually metered?</t>
  </si>
  <si>
    <t>iii. Will key plant be monitored post construction?</t>
  </si>
  <si>
    <t>i. Will there be a whole-building energy management system (BEMS)?</t>
  </si>
  <si>
    <t>Application details:</t>
  </si>
  <si>
    <t>No. of residential units</t>
  </si>
  <si>
    <t>Postcode</t>
  </si>
  <si>
    <t>Optimise air tightness - based on heating or cooling requirements</t>
  </si>
  <si>
    <t xml:space="preserve">Dynamic thermal modelling is encouraged for all developments and required for those likely to be at risk of overheating or if  active cooling is proposed. As set out in The GLA Energy Assessment Guidance, in line with Sustainable Design and Construction SPG this should be undertaken in accordance with the guidance and data sets in TM49: Design Summer Years for London. TM59 Methodology for the Assessment of overheating in homes guidance should be followed. </t>
  </si>
  <si>
    <t>4. Be Clean (Camden Local Plan Policy CC1, CPG Energy Efficiency and Adaptation Cht 4)</t>
  </si>
  <si>
    <t xml:space="preserve">See Appendix 3 of CPG Energy Efficiency and Adaptation </t>
  </si>
  <si>
    <t>Minimum 20% reduction in CO2 from on-site renewable energy technologies</t>
  </si>
  <si>
    <t>Details required in Energy Statement include the panel array size / no. of panels / layout drawings including cross section and details of orientation and tilt / estimate of annual electricity generation / CO2 savings / results of overshadowing impact assessment</t>
  </si>
  <si>
    <t xml:space="preserve">Details required in Energy Statement include demonstration of approved (exempt) appliance under the Clean Air Act / installation by HETAS accredited installer / technical information on the boiler (CHP) / details of flues / inclusion in Air Quality Assessment including evidence of air quality neutrality / fuel supply details </t>
  </si>
  <si>
    <t>Details required in Energy Statement include technical details  / CO2 savings / any air quality impacts / visual or noise implications</t>
  </si>
  <si>
    <t>Page / section reference</t>
  </si>
  <si>
    <t>Target</t>
  </si>
  <si>
    <t>Shortfall</t>
  </si>
  <si>
    <t>a. Energy Statement</t>
  </si>
  <si>
    <t>If yes state reference for location of details of feasibility of connection. Document reference / page or section</t>
  </si>
  <si>
    <t>Details required in Energy Statement include feasibility report/ assessment of impact on neighbouring properties / wind study / metering details</t>
  </si>
  <si>
    <t xml:space="preserve">a. Is the site within 500m of existing network? </t>
  </si>
  <si>
    <t xml:space="preserve">NB. If a single building, a building level heat network will be required. </t>
  </si>
  <si>
    <t>Details required in Energy Statement include ground survey and drilling license from EA / evidence local geology can accommodate / building insulation compatibility with low temperature heating / estimate of the heating or cooling energy provided / electricity requirement of the heat pump / CO2 savings / details of the Coefficient of Performance (COP) and Energy Efficiency Ration (EER) / available land area and no. of boreholes required / expected heating costs to residents / commitment to monitoring the performance post-construction /information to and control by end-users</t>
  </si>
  <si>
    <t>Details required in Energy Statement include type of system / details of the Coefficient of Performance (COP) and Energy Efficiency Ration (EER) / CO2 savings / noise and visual effects / commitment to monitoring the performance post-construction /information to and control by end-users</t>
  </si>
  <si>
    <t>The Camden Local plan section 8.55 states 'Major developments and high or intense water use developments, such as hotels, hostels and student housing, should include a grey water and rainwater
harvesting system. Where such a system is not feasible or practical, developers must demonstrate to the Council’s satisfaction that this is the case.'</t>
  </si>
  <si>
    <t>b. Solar PV</t>
  </si>
  <si>
    <t>a. Solar Thermal</t>
  </si>
  <si>
    <t>b. If no to a) Within 1km of existing or potential network?</t>
  </si>
  <si>
    <t>e. Is Combined Heat and Power (CHP) proposed?</t>
  </si>
  <si>
    <t>f. CHP and District Heating Feasibility Checklist completed?</t>
  </si>
  <si>
    <t>Details required in Energy Statement include the panel array size / no. of panels / layout drawings / storage tank capacity / an estimate of the heating requirements provided (including assumptions for calculations) / CO2 savings</t>
  </si>
  <si>
    <t>Approve/Condition/Refuse</t>
  </si>
  <si>
    <t>Location of justification / supporting Information</t>
  </si>
  <si>
    <t xml:space="preserve">Energy Statement document details </t>
  </si>
  <si>
    <t>Sustainability Plan document details</t>
  </si>
  <si>
    <t>Full title, author, date and version</t>
  </si>
  <si>
    <t xml:space="preserve">See guidelines / notes in column M </t>
  </si>
  <si>
    <t>YES</t>
  </si>
  <si>
    <t>L1A</t>
  </si>
  <si>
    <t>SAP2012</t>
  </si>
  <si>
    <t>NO</t>
  </si>
  <si>
    <t>L1B</t>
  </si>
  <si>
    <t>SAP10</t>
  </si>
  <si>
    <t xml:space="preserve">c. If yes to b) Future proofing checklist completed? </t>
  </si>
  <si>
    <t>Complete orange cells with source document and section/page references, required to support/justify responses</t>
  </si>
  <si>
    <t>This should include all floor area which is part of the application including change of use and refurbishment. Over 1000 sq.m is a major development even if less than 10 dwellings</t>
  </si>
  <si>
    <t>10+ residential units is a Major development even if less than 1000 sq.m</t>
  </si>
  <si>
    <t xml:space="preserve">Floor area (GIA) </t>
  </si>
  <si>
    <t>Proposed (kW)</t>
  </si>
  <si>
    <r>
      <t xml:space="preserve">All relevant yellow boxes </t>
    </r>
    <r>
      <rPr>
        <b/>
        <sz val="12"/>
        <color theme="1"/>
        <rFont val="Arial"/>
        <family val="2"/>
      </rPr>
      <t>must</t>
    </r>
    <r>
      <rPr>
        <sz val="12"/>
        <color theme="1"/>
        <rFont val="Arial"/>
        <family val="2"/>
      </rPr>
      <t xml:space="preserve"> be completed</t>
    </r>
  </si>
  <si>
    <r>
      <t>m</t>
    </r>
    <r>
      <rPr>
        <vertAlign val="superscript"/>
        <sz val="12"/>
        <color theme="1"/>
        <rFont val="Arial"/>
        <family val="2"/>
      </rPr>
      <t>2</t>
    </r>
  </si>
  <si>
    <r>
      <t>Expected tCO</t>
    </r>
    <r>
      <rPr>
        <vertAlign val="subscript"/>
        <sz val="12"/>
        <color theme="1"/>
        <rFont val="Arial"/>
        <family val="2"/>
      </rPr>
      <t>2</t>
    </r>
    <r>
      <rPr>
        <sz val="12"/>
        <color theme="1"/>
        <rFont val="Arial"/>
        <family val="2"/>
      </rPr>
      <t xml:space="preserve"> saved per annum</t>
    </r>
  </si>
  <si>
    <r>
      <t>Area m</t>
    </r>
    <r>
      <rPr>
        <vertAlign val="superscript"/>
        <sz val="12"/>
        <color theme="1"/>
        <rFont val="Arial"/>
        <family val="2"/>
      </rPr>
      <t>2</t>
    </r>
  </si>
  <si>
    <t>NB. Should not include Heat Pumps unless they are serving a District Heat network</t>
  </si>
  <si>
    <t>a. Building management, metering and monitoring (Camden Local Plan section 8.28, CPG Energy Efficiency and Adaptation section 5.19 to 5.22)</t>
  </si>
  <si>
    <t>b. Be Seen reporting requirements to GLA</t>
  </si>
  <si>
    <t>c. Waste heat source heat pump</t>
  </si>
  <si>
    <t>d. Water source heat pump</t>
  </si>
  <si>
    <t>e. Ground source heat pump</t>
  </si>
  <si>
    <t>f. Air source heat pump (air to water)</t>
  </si>
  <si>
    <t>g. Air source heat pump (air to air)</t>
  </si>
  <si>
    <t>h. Biomass</t>
  </si>
  <si>
    <t>i. Wind</t>
  </si>
  <si>
    <t>j. Other please state_____________________________</t>
  </si>
  <si>
    <t>Require payment through s106</t>
  </si>
  <si>
    <t>Recommendation                         (Council to complete)</t>
  </si>
  <si>
    <t>Application number (when known)</t>
  </si>
  <si>
    <t>Energy Statement</t>
  </si>
  <si>
    <t>7. Overheating</t>
  </si>
  <si>
    <t>a. Worksheets provided (TER and DER for each stage)</t>
  </si>
  <si>
    <t>b. Sample method stated (including one of each type of unit)</t>
  </si>
  <si>
    <t>Regulated and whole life carbon</t>
  </si>
  <si>
    <t>Additional comments / notes:</t>
  </si>
  <si>
    <t xml:space="preserve">£95/t for 30 years </t>
  </si>
  <si>
    <t>9. Green infrastructure</t>
  </si>
  <si>
    <t>d. Is active cooling proposed?</t>
  </si>
  <si>
    <t>Material and waste (CPG Energy Efficiency and Adaptation Cht 9)</t>
  </si>
  <si>
    <t>a. Green/blue roof</t>
  </si>
  <si>
    <t>b. Green roof</t>
  </si>
  <si>
    <t>c. Green wall</t>
  </si>
  <si>
    <t>d. Brown roof</t>
  </si>
  <si>
    <t>Water efficiency (Camden Local Plan section 8.55 and CPG Water and Flooding Cht 2)</t>
  </si>
  <si>
    <t>Details required in Energy Statement include survey and communication with EA / building insulation compatibility with low temperature heating / estimate of the heating or cooling energy provided / electricity requirement of the heat pump / CO2 savings / details of the Coefficient of Performance (COP) and Energy Efficiency Ration (EER) / expected heating costs to residents / commitment to monitoring the performance post-construction /information to and control by end-users</t>
  </si>
  <si>
    <t>Details required in Energy Statement include feasibility report</t>
  </si>
  <si>
    <t>L2A</t>
  </si>
  <si>
    <t>L2B</t>
  </si>
  <si>
    <t>Offset payment</t>
  </si>
  <si>
    <t>Whole Development</t>
  </si>
  <si>
    <t>Complete all relevant tabs depending on the type of development</t>
  </si>
  <si>
    <t>Residential</t>
  </si>
  <si>
    <t>Non-residential</t>
  </si>
  <si>
    <t>New</t>
  </si>
  <si>
    <t>Refurbishment</t>
  </si>
  <si>
    <t>New and refurbished</t>
  </si>
  <si>
    <t>Mixed use</t>
  </si>
  <si>
    <t>Minimum 35% reduction on site</t>
  </si>
  <si>
    <t>Overall target is zero carbon</t>
  </si>
  <si>
    <t>20% reduction in carbon from on site renewables, once all other energy efficiency measures have been incorporated.</t>
  </si>
  <si>
    <t>Note this should not include Heat Pumps unless they are serving a District Heat network</t>
  </si>
  <si>
    <t>Minimum 35% reduction in on site</t>
  </si>
  <si>
    <t>See note</t>
  </si>
  <si>
    <t xml:space="preserve">Note - if 20% reduction at Be Green is not achievable a carbon offset may be required at a rate of £95/t for 30 years </t>
  </si>
  <si>
    <t>Major refurbishments should aim for the greatest possible reduction, as close to zero carbon as possible.</t>
  </si>
  <si>
    <t>see notes</t>
  </si>
  <si>
    <t>Note - if 20% reduction at Be Green is not achievable a carbon offset may be required at a rate of £95/t for 30 years</t>
  </si>
  <si>
    <t>Minimum 20% reduction in carbon from on site renewables, once all other energy efficiency measures have been incorporated.</t>
  </si>
  <si>
    <t>Minimum 20% site wide reduction in carbon from on site renewables, once all other energy efficiency measures have been incorporated.</t>
  </si>
  <si>
    <t>Whole site should aim for zero carbon but carbon offset only applies to new build elements</t>
  </si>
  <si>
    <t>Details of new residential proposals:</t>
  </si>
  <si>
    <t>Details of refurbished residential proposals:</t>
  </si>
  <si>
    <t>Details of new non-residential proposals:</t>
  </si>
  <si>
    <t>Major residential refurbishment L1B</t>
  </si>
  <si>
    <t>Major new non-residential development (or substantial refurbishment) L2A</t>
  </si>
  <si>
    <t>Major non-residential refurbishment L2B</t>
  </si>
  <si>
    <t>Details of refurbished non-residential proposals:</t>
  </si>
  <si>
    <t>a. Worksheets provided (BRUKL for each stage)</t>
  </si>
  <si>
    <t>b. Sample method stated</t>
  </si>
  <si>
    <t xml:space="preserve">b. Sample method stated </t>
  </si>
  <si>
    <t>Potential decentralised energy network</t>
  </si>
  <si>
    <t>Active cooling (i.e. air conditioning units or reversible ASHP) will only be permitted where dynamic thermal modelling demonstrates a clear need. Details required include efficiency, free cooling and renewable cooling sources, elements which need cooling, summary of ave. monthly cooling requirement for July and maximum cooling demand.</t>
  </si>
  <si>
    <t>NB It is not expected that 'active cooling' (i.e. air conditioning units or reversible ASHP) will be proposed for any residential developments and will only be permitted where dynamic thermal modelling demonstrates there is a clear need. Details required include efficiency, free cooling and renewable cooling sources, elements which need cooling, summary of ave. monthly cooling requirement for July and maximum cooling demand.</t>
  </si>
  <si>
    <r>
      <t xml:space="preserve">All relevant yellow boxes </t>
    </r>
    <r>
      <rPr>
        <b/>
        <sz val="12"/>
        <color theme="1"/>
        <rFont val="Arial"/>
        <family val="2"/>
      </rPr>
      <t>must</t>
    </r>
    <r>
      <rPr>
        <sz val="12"/>
        <color theme="1"/>
        <rFont val="Arial"/>
        <family val="2"/>
      </rPr>
      <t xml:space="preserve"> be completed on this and all relevant tabs</t>
    </r>
  </si>
  <si>
    <t>Total tCO2 (tonnes of carbon dioxide equivalent)</t>
  </si>
  <si>
    <t xml:space="preserve">New build elements only @ £95/tonne for 30 years </t>
  </si>
  <si>
    <t>b. Solar PV (photovoltaics)</t>
  </si>
  <si>
    <t>b. Be Seen reporting requirements to Greater London Authority (GLA)</t>
  </si>
  <si>
    <t>Note this should not include Heat Pumps unless they are serving a District Heat Network</t>
  </si>
  <si>
    <t>Major new residential (or substantial refurbishment) L1A</t>
  </si>
  <si>
    <r>
      <t>m</t>
    </r>
    <r>
      <rPr>
        <vertAlign val="superscript"/>
        <sz val="12"/>
        <color theme="1"/>
        <rFont val="Arial"/>
        <family val="2"/>
      </rPr>
      <t>3</t>
    </r>
  </si>
  <si>
    <t>Name of applicable buildings / blocks / units</t>
  </si>
  <si>
    <t>Sustainability Statement</t>
  </si>
  <si>
    <t>Outstanding</t>
  </si>
  <si>
    <t>Excellent</t>
  </si>
  <si>
    <t>Very Good</t>
  </si>
  <si>
    <t>Good</t>
  </si>
  <si>
    <t>Pass</t>
  </si>
  <si>
    <t>Score</t>
  </si>
  <si>
    <t>At least BREEAM Excellent Is required for all non-residential development of 500sqm or more floorspace</t>
  </si>
  <si>
    <t>b.Energy Statement</t>
  </si>
  <si>
    <t>Required for applications which are 'referable to the Mayor' or if there is 'substantial demolition'.  Refer to GLA Whole Life Carbon Assessment Guidance.</t>
  </si>
  <si>
    <t>Minimum 35% reduction on site from new build elements</t>
  </si>
  <si>
    <t>Scheme address</t>
  </si>
  <si>
    <t>Any known intended name for the development</t>
  </si>
  <si>
    <t>c. Whole Life Carbon Assessment provided</t>
  </si>
  <si>
    <t xml:space="preserve">d. Is a site wide heat network proposed? </t>
  </si>
  <si>
    <t>If possible - Set the sheet up to grey out the resi tabs if only commercial and vice versa and similar for refurb / new</t>
  </si>
  <si>
    <r>
      <t xml:space="preserve">Energy Statement </t>
    </r>
    <r>
      <rPr>
        <b/>
        <sz val="16"/>
        <color rgb="FFFF0000"/>
        <rFont val="Arial"/>
        <family val="2"/>
      </rPr>
      <t>(complete on relevant tabs to populate these tables automatically)</t>
    </r>
  </si>
  <si>
    <t>If no demolition then grey out demolition waste cells</t>
  </si>
  <si>
    <t xml:space="preserve">a. Carbon Factor to be used </t>
  </si>
  <si>
    <t>c.Energy Statement</t>
  </si>
  <si>
    <t>d. Energy Statement</t>
  </si>
  <si>
    <t>b. Energy Statement</t>
  </si>
  <si>
    <t>See GLA Energy Assessment Guidance or Camden Planning Guidance (CPG) on Energy Efficiency for detailed guidance.  SAP2012 data must be provided even if the application is to be assessed against SAP10</t>
  </si>
  <si>
    <t>New Development Total SAP2012</t>
  </si>
  <si>
    <t>New Development Total SAP10</t>
  </si>
  <si>
    <t>Refurbished Development Total SAP2012</t>
  </si>
  <si>
    <t>Refurbished Development Total            SAP 10</t>
  </si>
  <si>
    <t>See GLA Energy Assessment Guidance or CPG on Energy Efficiency for detailed guidance.SAP2012 data must be provided even if the application is to be assessed against SAP10</t>
  </si>
  <si>
    <t>Tonnes of CO2 (tCO2) per annum</t>
  </si>
  <si>
    <t xml:space="preserve">Specify if SAP2012 carbon factor (as used for building regulation compliance) or SAP10 emission factors as encouraged for referable applications when estimating CO2 emission performance against London Plan policies in the GLA Energy Assessment Guidance October 2018, are being put forward for consideration. </t>
  </si>
  <si>
    <t>Still to do/consider:</t>
  </si>
  <si>
    <t xml:space="preserve">Existing </t>
  </si>
  <si>
    <t xml:space="preserve">Proposed </t>
  </si>
  <si>
    <t>TOTAL pre- development</t>
  </si>
  <si>
    <t xml:space="preserve">For demolition </t>
  </si>
  <si>
    <t>New-build incl. infills, re-build, extensions</t>
  </si>
  <si>
    <t>Retained (refurbished or Change of Use)</t>
  </si>
  <si>
    <t>TOTAL post-development</t>
  </si>
  <si>
    <t>Net UPLIFT post- development</t>
  </si>
  <si>
    <t xml:space="preserve">Total floor area of development (GIA) </t>
  </si>
  <si>
    <t>of which residential</t>
  </si>
  <si>
    <t>of which non- residential</t>
  </si>
  <si>
    <t>Type of development (choose drop down options)</t>
  </si>
  <si>
    <r>
      <t>Scale of development details (m</t>
    </r>
    <r>
      <rPr>
        <vertAlign val="superscript"/>
        <sz val="12"/>
        <color theme="1"/>
        <rFont val="Arial"/>
        <family val="2"/>
      </rPr>
      <t>2</t>
    </r>
    <r>
      <rPr>
        <sz val="12"/>
        <color theme="1"/>
        <rFont val="Arial"/>
        <family val="2"/>
      </rPr>
      <t>)</t>
    </r>
  </si>
  <si>
    <t xml:space="preserve">Be Lean reduction requirements apply separately for residential 10% and non-residential 15% - see specific tabs.  Calculations based on SAP2012 data </t>
  </si>
  <si>
    <t>Whole site should aim for zero carbon and carbon offset applies if not achieved</t>
  </si>
  <si>
    <t xml:space="preserve">If SAP10 calculations are accepted and show a lower carbon offset, then this may be applied if the proposals meet the policy requirements. </t>
  </si>
  <si>
    <t>add explantory text for refurbishments</t>
  </si>
  <si>
    <t>i. Required data will be upload to GLA 'Be Seen' portal</t>
  </si>
  <si>
    <t>ii. Required target dates have been set out for subsequent stages</t>
  </si>
  <si>
    <t>iii. Metering plans in place to enable in-use reporting</t>
  </si>
  <si>
    <t>The Council will expect all developments to incorporate brown roofs, green roofs and green walls unless it is demonstrated this is not possible or appropriate. This includes new and existing buildings. Please refer to CPG Energy Efficiency and Adaptation chapter 10 for further details</t>
  </si>
  <si>
    <t xml:space="preserve">Be Lean reduction aims apply separately for residential 10% and non-residential 15% - see specific tabs.  Calculations based on SAP2012 data </t>
  </si>
  <si>
    <t xml:space="preserve">Developments over 1,000sq.m are a major development, this includes proposals involving substantial refurbishment (that requires planning permission) </t>
  </si>
  <si>
    <t>See GLA Energy Assessment Guidance or Camden Planning Guidance (CPG) on Energy Efficiency for detailed guidance.  SAP10 emission performance data may be provided for consideration and is encouraged for applications which are referable to the Mayor.  This must use the GLA Carbon Emissions reporting spreadsheet which must be submitted as supporting evidence.</t>
  </si>
  <si>
    <t>At least 60% of unweighted credits</t>
  </si>
  <si>
    <t>At least 40% of unweighted credits</t>
  </si>
  <si>
    <t>See GLA Energy Assessment Guidance or CPG on Energy Efficiency for detailed guidance.SAP10 emission performance data may be provided for consideration and is encouraged for applications which are referable to the Mayor.  This must use the GLA Carbon Emissions reporting spreadsheet which must be submitted as supporting evidence.</t>
  </si>
  <si>
    <t>See GLA Energy Assessment Guidance or CPG on Energy Efficiency for detailed guidance.SAP2012 data must be provided even if the application is to be assessed against SAP10.</t>
  </si>
  <si>
    <t>Scheme name (if applicable)</t>
  </si>
  <si>
    <t>a. Water use per person per day (internal)</t>
  </si>
  <si>
    <t>b. Water use per person per day (external) including irrigation</t>
  </si>
  <si>
    <t>c. Greywater/rainwater harvesting system feasibility assessment completed</t>
  </si>
  <si>
    <t>d. Greywater harvesting capacity proposed</t>
  </si>
  <si>
    <t xml:space="preserve">e. Rainwater harvesting capacity proposed </t>
  </si>
  <si>
    <t>f. Drought resistant or low water consuming plants</t>
  </si>
  <si>
    <t>g. Water efficient fittings details</t>
  </si>
  <si>
    <t>a. Greywater/rainwater harvesting system feasibility assessment completed</t>
  </si>
  <si>
    <t>b. Greywater harvesting capacity proposed</t>
  </si>
  <si>
    <t xml:space="preserve">c. Rainwater harvesting capacity proposed </t>
  </si>
  <si>
    <t>d. Drought resistant or low water consuming plants</t>
  </si>
  <si>
    <t>e. Water efficient fittings details</t>
  </si>
  <si>
    <t>k. Materials % (unweighted)</t>
  </si>
  <si>
    <t>a. Overall rating</t>
  </si>
  <si>
    <t>b. Overall % score</t>
  </si>
  <si>
    <t xml:space="preserve">c. Energy credits targeted </t>
  </si>
  <si>
    <t>d. Total energy Credits available</t>
  </si>
  <si>
    <t>e. Energy % (unweighted)</t>
  </si>
  <si>
    <t>f. Water credits targeted</t>
  </si>
  <si>
    <t>g. Total water credits available</t>
  </si>
  <si>
    <t>h. Water % (unweighted)</t>
  </si>
  <si>
    <t>i. Material credits targeted</t>
  </si>
  <si>
    <t>j. Total material credits available</t>
  </si>
  <si>
    <t>CPG Energy Efficiency and Adaptation chapter 11.  The Council will be supportive of scheme that aim to achieve HQM or PassivHaus subject to other policy and design considerations</t>
  </si>
  <si>
    <t>Overheating / cooling (Camden Local Plan section 8.41.8.42 and CPG Energy Efficiency and Adaptation Cht 10)</t>
  </si>
  <si>
    <t>Green infrastructure and biodiversity (Camden Local Plan Policy CC2, CPG Energy Efficiency and Adaptation Cht 10)</t>
  </si>
  <si>
    <t>3. Be Lean  (CPG Energy Efficiency and Adaptation Cht 3)</t>
  </si>
  <si>
    <t>2. Regulated and whole life carbon emissions (CPG Energy Efficiency and Adaptation Chts 6 &amp; 9)</t>
  </si>
  <si>
    <t>Regulated and whole life carbon emissions</t>
  </si>
  <si>
    <t xml:space="preserve">a. Building management, metering and monitoring </t>
  </si>
  <si>
    <t>6. Be Seen (Camden Local Plan section 8.28, CPG Energy Efficiency and Adaptation Cht 5)</t>
  </si>
  <si>
    <t xml:space="preserve">11. Adapting to Climate Change </t>
  </si>
  <si>
    <t>Sustainable assessment tools (Camden Local Plan Policy CC2 and section 8.46 to 8.49 CPG Energy Efficiency and Adaptation Cht 11)</t>
  </si>
  <si>
    <t>11. Adapting to Climate Change</t>
  </si>
  <si>
    <t>BREEAM (Camden Local Plan Policy CC2 and section 8.46 to 8.49 CPG Energy Efficiency and Adaptation Cht 11)</t>
  </si>
  <si>
    <t xml:space="preserve">10. Water </t>
  </si>
  <si>
    <t>10. Water</t>
  </si>
  <si>
    <t>HQM 5*</t>
  </si>
  <si>
    <t>Not targetted</t>
  </si>
  <si>
    <t>HQM 4*</t>
  </si>
  <si>
    <t>HQM 3* or below</t>
  </si>
  <si>
    <t>The Council reserves the right to waive part or all of any carbon offset payments that would otherwise be due, for schemes which are able to evidence full PassivHaus, EnerPHit or Home Quality Mark certification.</t>
  </si>
  <si>
    <t>See chapter 5 of CPG Energy Efficiency and Adaptation</t>
  </si>
  <si>
    <t>Chapter 6 of CPG Energy Efficiency and Adaptation. Sample method should state the no. of units / percentage of total in the sample / inclusion of south facing and top floor units. Include Block Compliance where applicable.</t>
  </si>
  <si>
    <t>20% reduction in carbon from on site renewables, once all other energy efficiency measures have been incorporated as set out in the Local Plan.</t>
  </si>
  <si>
    <t>This should include TER - baseline / DER - Be Lean / DER - Be clean / DER Be green as set out in chapter 6 of CPG Energy Efficiency and Adaptation.</t>
  </si>
  <si>
    <t>Applicants should demonstrate how sustainable design and construction principles and climate change adaptation measures, as outlined in the table in chapter 10 of CPG Energy Efficiency and Adaptation and the Mayor’s Sustainable Design and Construction SPG, have been incorporated into the design.</t>
  </si>
  <si>
    <t>Applicants should demonstrate how sustainable design and construction principles and climate change adaptation measures have been incorporated into the design, as outlined in the table in chapter 10 of CPG Energy Efficiency and Adaptation and the Mayor’s Sustainable Design and Construction SPG.</t>
  </si>
  <si>
    <t>See CPG Energy Efficiency and Adaptation chapter 4 for link to Camden’s Borough Wide Heat Demand and Heat Source Mapping study</t>
  </si>
  <si>
    <t>A robust renewable feasibility assessment should be completed and installation of renewable technologies should be maximised. See chapter 5 of the CPG on Energy Efficiency and Adaptation.</t>
  </si>
  <si>
    <t>Sustainable assessment tools (Camden Local Plan Policy CC2 and section 8.46 to 8.49, CPG Energy Efficiency and Adaptation Cht 11)</t>
  </si>
  <si>
    <t>See chapter 10 of CPG Energy Efficiency and Adaptation for details required in Sustainability Statement</t>
  </si>
  <si>
    <t>Maximum 5 litres/ person / day.  CPG water and flooding chapter 2 states that details of water used for irrigation should be provided.</t>
  </si>
  <si>
    <t>Maximum level of 105 litres/person/day. Local Plan section 8.55 and CPG Water and Flooding Chapter 2.</t>
  </si>
  <si>
    <t>3. Be Lean  (CPG Energy Efficiency and Adaptation chapter 3)</t>
  </si>
  <si>
    <t>Overheating / cooling (Camden Local Plan section 8.41.8.42 and CPG Energy Efficiency and Adaptation chapter 10)</t>
  </si>
  <si>
    <t>Green infrastructure and biodiversity (Camden Local Plan Policy CC2, CPG Energy Efficiency and Adaptation chapter 10)</t>
  </si>
  <si>
    <t>Chapter 6 of CPG Energy Efficiency and Adaptation. Sample method should state the no. of units / percentage of total in the sample / inclusion of south facing and top floor units. Include Block compliance where applicable.</t>
  </si>
  <si>
    <t>b. Carbon offset discount applied for</t>
  </si>
  <si>
    <t>c. Carbon offset discount applied for</t>
  </si>
  <si>
    <t>3. Be Lean  (CPG Energy Efficiency and Adaptation cht 3)</t>
  </si>
  <si>
    <t>Overheating / cooling (Camden Local Plan Policy CC2 and section 8.41.8.42 and CPG Energy Efficiency and Adaptation Cht 10)</t>
  </si>
  <si>
    <t>BREEAM New Construction (Camden Local Plan Policy CC2 and section 8.46 to 8.49 CPG Energy Efficiency and Adaptation Cht 11)</t>
  </si>
  <si>
    <t>See GLA Energy Assessment Guidance or CPG on Energy Efficiency for detailed guidance. SAP10 emission performance data may be provided for consideration and is encouraged for applications which are referable to the Mayor.  This must use the GLA Carbon Emissions reporting spreadsheet which must be submitted as supporting evidence.</t>
  </si>
  <si>
    <t>This should include BRUKL outputs BER/NER for all 4 stages - baseline / Be Lean / Be clean /Be green as set out in chapter 6 of CPG Energy Efficiency and Adaptation.</t>
  </si>
  <si>
    <t>If CHP is proposed then please note that CHP tends to be suitable only for large-scale mixed use developments (&gt;500 units, or fewer where there's a large non-domestic component to the plans)</t>
  </si>
  <si>
    <t>c. Is active cooling proposed?</t>
  </si>
  <si>
    <t>See GLA Energy Assessment Guidance.  NB the updated guidance replaces the checklist with the Good Homes Alliance 'Early Stage Overheating Risk Tool'.</t>
  </si>
  <si>
    <t>a. Overheating checklist/risk tool completed and provided?</t>
  </si>
  <si>
    <t>At least BREEAM Excellent is required for all non-residential development of 500sqm or more floorspace</t>
  </si>
  <si>
    <t>&gt;=70% required to meet 'Excellent'</t>
  </si>
  <si>
    <t>See chapter 6 of CPG Energy Efficiency and Adaptation. Sample method should state the no. of units / percentage of total in the sample / inclusion of south facing and top floor units.</t>
  </si>
  <si>
    <r>
      <rPr>
        <b/>
        <u/>
        <sz val="12"/>
        <rFont val="Arial"/>
        <family val="2"/>
      </rPr>
      <t xml:space="preserve">Introduction: </t>
    </r>
    <r>
      <rPr>
        <b/>
        <sz val="12"/>
        <rFont val="Arial"/>
        <family val="2"/>
      </rPr>
      <t>This Proforma is intended to help you understand the Energy and Sustainability considerations we will take into account when considering an application in Camden, as well as helping us to consider the application.  This does not replace the requirement to provide an Energy Strategy and Sustainability Plan or the detailed guidance in the Camden Planning Guidance (CPG) on Energy Efficiency and Adaptation.  Any information provided should be referenced to the relevant section of submitted supporting documents.  This summary page will help provide key details on the application.  Note that the carbon reduction tables on this tab will populate automatically from the tables on the corresponding tabs.</t>
    </r>
  </si>
  <si>
    <t xml:space="preserve">Note if the development contains substantial areas of refurbishment then the 35% minimum on site reduction may not be met in the whole development summary.  Please refer to relevant sub sections.  </t>
  </si>
  <si>
    <t>a. HQM (Home Quality Mark) score targeted</t>
  </si>
  <si>
    <t>b. PassivHaus accreditation targeted</t>
  </si>
  <si>
    <r>
      <t xml:space="preserve">Additional comments / notes </t>
    </r>
    <r>
      <rPr>
        <sz val="12"/>
        <color theme="1"/>
        <rFont val="Arial"/>
        <family val="2"/>
      </rPr>
      <t>(please use cover letter or provide references to sections in documents in orange boxes for significant details):</t>
    </r>
  </si>
  <si>
    <t xml:space="preserve">Maximum level of 105 litres/person/day. Local Plan section 8.55 and CPG Water and Flooding Chapter 2. </t>
  </si>
  <si>
    <t>a. EnerPHit accreditation targeted</t>
  </si>
  <si>
    <t>8. Reducing Waste and the Circular Economy</t>
  </si>
  <si>
    <t>Minors</t>
  </si>
  <si>
    <t>circular - targets but no statement needed = targets are in new CPG</t>
  </si>
  <si>
    <t>b. % of excavation waste be put to beneficial use?</t>
  </si>
  <si>
    <t>95% of construction and demolition waste should be reused/recycled/recovered. See SI7 of the New London Plan and chapter 9 of CPG Energy Efficiency and Adaptation</t>
  </si>
  <si>
    <t>95% beneficial use of excavation waste (all inert excavation waste should be used for beneficial uses). See SI7 of the New London Plan and chapter 9 of CPG Energy Efficiency and Adaptation</t>
  </si>
  <si>
    <t>c. Circular economy statement submitted (see note)</t>
  </si>
  <si>
    <t>The New London Plan, states in Policy SI7 that 'Referable applications should submit a Circular Economy Statement.'</t>
  </si>
  <si>
    <t>Should not increase. Aim for 15% reduction at Be Lean (calculated using SAP2012) set out by New London Plan.  Should be modelled assuming gas fired boiler systems.</t>
  </si>
  <si>
    <t xml:space="preserve">See GLA Be Seen Energy Monitoring Guidance.  Required by New London Plan. </t>
  </si>
  <si>
    <t>Should not increase. 15% reduction at Be Lean (calculated using SAP2012) required by New London Plan.  Should be modelled assuming gas fired boiler systems.</t>
  </si>
  <si>
    <t>See GLA Be Seen Energy Monitoring Guidance.  Required by New London Plan.</t>
  </si>
  <si>
    <t>Should not increase. Aim for 10% reduction at Be Lean (calculated using SAP2012) set out by New London Plan.  Should be modelled assuming gas fired boiler systems.</t>
  </si>
  <si>
    <t xml:space="preserve">Should not increase. 10% reduction at Be Lean (calculated using SAP2012) required by New London Plan. Should be modelled assuming gas fired boiler systems. </t>
  </si>
  <si>
    <t xml:space="preserve">Should not increase. 10% reduction at Be Lean (calculated using SAP2012) required by New London Plan.  Should be modelled assuming gas fired boiler systems. </t>
  </si>
  <si>
    <t>See GLA Be Seen Energy Monitoring Guidance.  Required by the New London Plan.</t>
  </si>
  <si>
    <t>The New London Plan, states that development involving major refurbishment should aim to meet the policy on zero carbon, minimum 35% on site carbon reductions and reduction targets energy efficiency.</t>
  </si>
  <si>
    <t>a. % of construction &amp; demolition waste be reused/recycled/recovered?</t>
  </si>
  <si>
    <t>See CPG Design Chapter 8.</t>
  </si>
  <si>
    <t>Please note that the target for local authority collected waste of 50% to be recycled or composted by 2020 (60% by 2031) is assessed separately through consideration of the Waste Strategy document for the development.</t>
  </si>
  <si>
    <r>
      <t xml:space="preserve">Proforma for </t>
    </r>
    <r>
      <rPr>
        <b/>
        <sz val="16"/>
        <color rgb="FFFF0000"/>
        <rFont val="Arial"/>
        <family val="2"/>
      </rPr>
      <t xml:space="preserve">major </t>
    </r>
    <r>
      <rPr>
        <b/>
        <sz val="16"/>
        <color theme="1"/>
        <rFont val="Arial"/>
        <family val="2"/>
      </rPr>
      <t>development in Camden to accompany required Sustainability Plan and Energy Statement (v.1)</t>
    </r>
  </si>
  <si>
    <t>b. Building Fabric</t>
  </si>
  <si>
    <t>a. Passive measures</t>
  </si>
  <si>
    <t xml:space="preserve">i. Orientation and site layout optimised </t>
  </si>
  <si>
    <t>iv. Exposed internal thermal mass and night time purge ventilation</t>
  </si>
  <si>
    <t>Chapter 3 of CPG Energy Efficiency and Adaptation</t>
  </si>
  <si>
    <t>ii. All units at least dual aspect and designed to allow natural ventilation</t>
  </si>
  <si>
    <t>iii. Solar shading incorporated into the design</t>
  </si>
  <si>
    <t>v. Other please state_______________________________________</t>
  </si>
  <si>
    <t>ii. All areas at least dual aspect and designed to allow natural ventilation</t>
  </si>
  <si>
    <t>Chapter 3 of CPG Energy Efficiency and Adaptation e.g. include internal courtyards, large shade-providing trees and vegetation, balconies, louvers, internal or external blinds, and shutters.</t>
  </si>
  <si>
    <t>Chapter 3 of CPG Energy Efficiency and Adaptation e.g. shallow floor plans and high floor to ceiling heights</t>
  </si>
  <si>
    <t>Chapter 3 of CPG Energy Efficiency and Adaptation e.g. consideration of the angle of the sun and optimum daylight and solar gain balance</t>
  </si>
  <si>
    <t>Chapter 3 of CPG Energy Efficiency and Adaptation e.g. room layouts aid air circulation, shallow floor plans and high floor to ceiling heights</t>
  </si>
  <si>
    <t>Chapter 3 of CPG Energy Efficiency and Adaptation e.g albedo effect, landscaping</t>
  </si>
  <si>
    <t>v. Glazing percentage</t>
  </si>
  <si>
    <t>vi. Other please state_______________________________________</t>
  </si>
  <si>
    <t>The glazing percentage of the buildings, expressed as the glazed area divided by the façade area (multiplied by 100), should be clearly stated within the energy assessment as set out in the GLA Energy Assessment Guidance.</t>
  </si>
  <si>
    <t>iii. Meets LETI design guide standards</t>
  </si>
  <si>
    <t>iv. Meets Passivhaus Standard</t>
  </si>
  <si>
    <t>See London Energy Transformation Initiative building typologies</t>
  </si>
  <si>
    <t>See Passivhaus Standard</t>
  </si>
  <si>
    <t>i. Meets all Building Regulation part L1A Limiting Fabric Parameters</t>
  </si>
  <si>
    <t>ii. Meets all Part L1A Concurrent Notional Dwelling Specification</t>
  </si>
  <si>
    <t>i. Meets Building Regulation part L1B threshold limits for retained thermal elements</t>
  </si>
  <si>
    <t>ii. Meets all Part L1B improved themal values for upgraded retained elements</t>
  </si>
  <si>
    <t>iii. Meets all Part L1B Standards for controlled fittings and new thermal elements</t>
  </si>
  <si>
    <t xml:space="preserve">Table 3 column a) in Building Regulations approved document L1B.  There may be reasons why this is not possible but this should be clearly explained in the referenced documents. </t>
  </si>
  <si>
    <t xml:space="preserve">Table 3 column b) in Building Regulations approved document L1B. There may be reasons why this is not possible but this should be clearly explained in the referenced documents. </t>
  </si>
  <si>
    <t>Tables 1 and 2 in Building Regulations approved document L1B</t>
  </si>
  <si>
    <t>See Enerphit Standard requirements</t>
  </si>
  <si>
    <t>i. Meets all Building Regulation part L2A Limiting Fabric Parameters</t>
  </si>
  <si>
    <t>ii. Meets all Part L2A Concurrent Notional Dwelling Specification</t>
  </si>
  <si>
    <t>iv. Meets EnerPHit Standard</t>
  </si>
  <si>
    <t xml:space="preserve">Table 2 in Building Regulation approved document L1A. There may be reasons why this is not possible but this should be clearly explained in the referenced documents. </t>
  </si>
  <si>
    <t xml:space="preserve">Table 4 in Building Regulation approved document L1A. There may be reasons why this is not possible but this should be clearly explained in the referenced documents. </t>
  </si>
  <si>
    <t xml:space="preserve">Table 3 in Building Regulation approved document L2A. There may be reasons why this is not possible but this should be clearly explained in the referenced documents. </t>
  </si>
  <si>
    <t xml:space="preserve">Table 5 in Building Regulation approved document L2A. There may be reasons why this is not possible but this should be clearly explained in the referenced documents. </t>
  </si>
  <si>
    <t>i. Meets Building Regulation part L2B threshold limits for retained thermal elements</t>
  </si>
  <si>
    <t>ii. Meets all Part L2B improved themal values for upgraded retained elements</t>
  </si>
  <si>
    <t>iii. Meets all Part L2B Standards for controlled fittings and new thermal elements</t>
  </si>
  <si>
    <t>Tables 3 and 4 in Building Regulations approved document L1B</t>
  </si>
  <si>
    <t xml:space="preserve">Table 5 column a) in Building Regulations approved document L1B.  There may be reasons why this is not possible but this should be clearly explained in the referenced documents. </t>
  </si>
  <si>
    <t xml:space="preserve">Table 5 column b) in Building Regulations approved document L1B. There may be reasons why this is not possible but this should be clearly explained in the referenced documents. </t>
  </si>
  <si>
    <t>v. Air permeability</t>
  </si>
  <si>
    <t>Optimise air tightness - based on heating or cooling requirements. Should not exceed 10. Notional 3 or lower (5-7 in some circumstances)</t>
  </si>
  <si>
    <t>Optimise air tightness - based on heating or cooling requirements.Should not exceed 10. Notional 5 or less.</t>
  </si>
  <si>
    <t>Lock sheet except yellow boxes / 'other' and comment boxes so cannot be changed. Don't lock column M</t>
  </si>
  <si>
    <t>add date</t>
  </si>
  <si>
    <t>b. Overheating - dynamic thermal modelling completed using TM59 and TM49?</t>
  </si>
  <si>
    <t>a. Overheating - dynamic thermal modelling completed using TM52 and TM49?</t>
  </si>
  <si>
    <t>Dynamic thermal modelling is encouraged for all developments and required for those likely to be at risk of overheating or if  active cooling is proposed. As set out in The GLA Energy Assessment Guidance, in line with Sustainable Design and Construction SPG this should be undertaken in accordance with the guidance and data sets in TM49: Design Summer Years for London. TM52 guide 'The Limits of Thermal Comfort: Avoiding Overheating in European Buildings’.</t>
  </si>
  <si>
    <t>a. Overheating - dynamic thermal modelling completedusing TM52 and TM49?</t>
  </si>
  <si>
    <t>b. Cooling hierarchy followed and passive design measures incorporated?</t>
  </si>
  <si>
    <t>c. Cooling hierarchy followed and passive design measures incorporated?</t>
  </si>
  <si>
    <t>c. Active design measures</t>
  </si>
  <si>
    <t>i. High efficiency lighting percentage</t>
  </si>
  <si>
    <t>ii. Efficient centralised MVHR or individual units next to external wall</t>
  </si>
  <si>
    <t>iii. Waste water heat recovery incorporated?</t>
  </si>
  <si>
    <t>GLA Energy Efficiency gudiance states "For applications that have a high domestic hot water demand, the potential forwaste water heat recovery should be considered."</t>
  </si>
  <si>
    <t xml:space="preserve">Domestic notional specification for exisiting building should be at least 75% low energy lighting </t>
  </si>
  <si>
    <t xml:space="preserve">Domestic concurrent notional specification for new building requires 100% low energy lighting </t>
  </si>
  <si>
    <t>If MVHR required for poor air quality then inlet as close to the roof and away from pollution source required.</t>
  </si>
  <si>
    <t>i. High efficiency lighting</t>
  </si>
  <si>
    <t xml:space="preserve">ii. Efficient MVHR </t>
  </si>
  <si>
    <t>See Energy Assessment</t>
  </si>
  <si>
    <t>9 SUMMARY</t>
  </si>
  <si>
    <t>APPENDIX</t>
  </si>
  <si>
    <t>COOLING AND OVERHEATING</t>
  </si>
  <si>
    <t>4 ENERGY - BASELINE</t>
  </si>
  <si>
    <t>6 - ENERGY BE CLEAN</t>
  </si>
  <si>
    <t xml:space="preserve">APPENDIX A </t>
  </si>
  <si>
    <t>8 ENERGY - "BE SEEN"</t>
  </si>
  <si>
    <t>SUSTAINABLE MATERIALS AND MINIMISING WASTE</t>
  </si>
  <si>
    <t>WATER USE</t>
  </si>
  <si>
    <t>5 per unit</t>
  </si>
  <si>
    <t>APPENDIX B</t>
  </si>
  <si>
    <t>155 Drummond Street</t>
  </si>
  <si>
    <t>NW1 2PB</t>
  </si>
  <si>
    <t>Energy and Sustainability Statement, Alan Harries, 10.02.22, Issue for Planning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</si>
</sst>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quot;£&quot;#,##0"/>
  </numFmts>
  <fonts count="22" x14ac:knownFonts="1">
    <font>
      <sz val="12"/>
      <color theme="1"/>
      <name val="Arial"/>
      <family val="2"/>
    </font>
    <font>
      <sz val="12"/>
      <color theme="1"/>
      <name val="Arial"/>
      <family val="2"/>
    </font>
    <font>
      <b/>
      <sz val="12"/>
      <color theme="1"/>
      <name val="Arial"/>
      <family val="2"/>
    </font>
    <font>
      <sz val="10"/>
      <color theme="1"/>
      <name val="Arial"/>
      <family val="2"/>
    </font>
    <font>
      <i/>
      <sz val="10"/>
      <color theme="1"/>
      <name val="Arial"/>
      <family val="2"/>
    </font>
    <font>
      <sz val="12"/>
      <color rgb="FFFF0000"/>
      <name val="Arial"/>
      <family val="2"/>
    </font>
    <font>
      <i/>
      <sz val="12"/>
      <color theme="1"/>
      <name val="Arial"/>
      <family val="2"/>
    </font>
    <font>
      <sz val="12"/>
      <name val="Arial"/>
      <family val="2"/>
    </font>
    <font>
      <sz val="10"/>
      <color rgb="FFFF0000"/>
      <name val="Arial"/>
      <family val="2"/>
    </font>
    <font>
      <b/>
      <sz val="12"/>
      <name val="Arial"/>
      <family val="2"/>
    </font>
    <font>
      <i/>
      <sz val="12"/>
      <name val="Arial"/>
      <family val="2"/>
    </font>
    <font>
      <vertAlign val="superscript"/>
      <sz val="12"/>
      <color theme="1"/>
      <name val="Arial"/>
      <family val="2"/>
    </font>
    <font>
      <sz val="12"/>
      <color rgb="FF000000"/>
      <name val="Arial"/>
      <family val="2"/>
    </font>
    <font>
      <vertAlign val="subscript"/>
      <sz val="12"/>
      <color theme="1"/>
      <name val="Arial"/>
      <family val="2"/>
    </font>
    <font>
      <b/>
      <sz val="16"/>
      <color theme="1"/>
      <name val="Arial"/>
      <family val="2"/>
    </font>
    <font>
      <b/>
      <sz val="16"/>
      <color rgb="FFFF0000"/>
      <name val="Arial"/>
      <family val="2"/>
    </font>
    <font>
      <b/>
      <sz val="16"/>
      <name val="Arial"/>
      <family val="2"/>
    </font>
    <font>
      <b/>
      <sz val="12"/>
      <color rgb="FFFF0000"/>
      <name val="Arial"/>
      <family val="2"/>
    </font>
    <font>
      <b/>
      <i/>
      <sz val="12"/>
      <name val="Arial"/>
      <family val="2"/>
    </font>
    <font>
      <i/>
      <sz val="12"/>
      <color rgb="FF000000"/>
      <name val="Arial"/>
      <family val="2"/>
    </font>
    <font>
      <b/>
      <u/>
      <sz val="12"/>
      <name val="Arial"/>
      <family val="2"/>
    </font>
    <font>
      <sz val="8"/>
      <name val="Arial"/>
      <family val="2"/>
    </font>
  </fonts>
  <fills count="15">
    <fill>
      <patternFill patternType="none"/>
    </fill>
    <fill>
      <patternFill patternType="gray125"/>
    </fill>
    <fill>
      <patternFill patternType="solid">
        <fgColor rgb="FFFFFF00"/>
        <bgColor indexed="64"/>
      </patternFill>
    </fill>
    <fill>
      <patternFill patternType="solid">
        <fgColor rgb="FFC4BC96"/>
        <bgColor indexed="64"/>
      </patternFill>
    </fill>
    <fill>
      <patternFill patternType="solid">
        <fgColor theme="9" tint="0.3999450666829432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7"/>
        <bgColor indexed="64"/>
      </patternFill>
    </fill>
    <fill>
      <patternFill patternType="solid">
        <fgColor rgb="FFFFFF99"/>
        <bgColor indexed="64"/>
      </patternFill>
    </fill>
  </fills>
  <borders count="26">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2"/>
      </left>
      <right style="thin">
        <color theme="2"/>
      </right>
      <top/>
      <bottom style="thin">
        <color theme="2"/>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auto="1"/>
      </left>
      <right style="thin">
        <color auto="1"/>
      </right>
      <top/>
      <bottom/>
      <diagonal/>
    </border>
    <border>
      <left style="medium">
        <color indexed="64"/>
      </left>
      <right style="medium">
        <color indexed="64"/>
      </right>
      <top style="thin">
        <color indexed="64"/>
      </top>
      <bottom style="medium">
        <color indexed="64"/>
      </bottom>
      <diagonal/>
    </border>
    <border>
      <left style="thin">
        <color auto="1"/>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335">
    <xf numFmtId="0" fontId="0" fillId="0" borderId="0" xfId="0"/>
    <xf numFmtId="0" fontId="2" fillId="0" borderId="0" xfId="0" applyFont="1" applyProtection="1"/>
    <xf numFmtId="0" fontId="0" fillId="0" borderId="0" xfId="0" applyProtection="1"/>
    <xf numFmtId="0" fontId="0" fillId="0" borderId="0" xfId="0" applyFill="1" applyBorder="1" applyProtection="1"/>
    <xf numFmtId="0" fontId="2" fillId="2" borderId="0" xfId="0" applyFont="1" applyFill="1" applyProtection="1"/>
    <xf numFmtId="0" fontId="2" fillId="0" borderId="0" xfId="0" applyFont="1" applyFill="1" applyProtection="1"/>
    <xf numFmtId="0" fontId="0" fillId="0" borderId="0" xfId="0" applyFill="1" applyProtection="1"/>
    <xf numFmtId="0" fontId="7" fillId="0" borderId="0" xfId="0" applyFont="1" applyProtection="1"/>
    <xf numFmtId="0" fontId="9" fillId="0" borderId="0" xfId="0" applyFont="1" applyProtection="1"/>
    <xf numFmtId="0" fontId="2" fillId="0" borderId="0" xfId="0" applyNumberFormat="1" applyFont="1" applyAlignment="1" applyProtection="1">
      <alignment horizontal="left"/>
    </xf>
    <xf numFmtId="0" fontId="5" fillId="0" borderId="0" xfId="0" applyFont="1" applyProtection="1"/>
    <xf numFmtId="0" fontId="4" fillId="0" borderId="0" xfId="0" applyFont="1" applyProtection="1"/>
    <xf numFmtId="0" fontId="3" fillId="0" borderId="0" xfId="0" applyFont="1" applyProtection="1"/>
    <xf numFmtId="0" fontId="6" fillId="0" borderId="0" xfId="0" applyFont="1" applyProtection="1"/>
    <xf numFmtId="0" fontId="8" fillId="0" borderId="0" xfId="0" applyFont="1" applyFill="1" applyBorder="1" applyAlignment="1" applyProtection="1"/>
    <xf numFmtId="0" fontId="0" fillId="0" borderId="0" xfId="0" applyFont="1" applyProtection="1"/>
    <xf numFmtId="0" fontId="0" fillId="0" borderId="0" xfId="0" applyFont="1" applyFill="1" applyBorder="1" applyProtection="1"/>
    <xf numFmtId="0" fontId="0" fillId="2" borderId="0" xfId="0" applyFont="1" applyFill="1" applyProtection="1"/>
    <xf numFmtId="0" fontId="0" fillId="8" borderId="0" xfId="0" applyFont="1" applyFill="1" applyProtection="1"/>
    <xf numFmtId="0" fontId="0" fillId="0" borderId="0" xfId="0" applyFont="1" applyFill="1" applyProtection="1"/>
    <xf numFmtId="0" fontId="0" fillId="2" borderId="3" xfId="0" applyFont="1" applyFill="1" applyBorder="1" applyProtection="1">
      <protection locked="0"/>
    </xf>
    <xf numFmtId="0" fontId="0" fillId="0" borderId="0" xfId="0" applyFont="1" applyBorder="1" applyProtection="1"/>
    <xf numFmtId="0" fontId="0" fillId="0" borderId="0" xfId="0" applyFont="1" applyBorder="1" applyAlignment="1" applyProtection="1"/>
    <xf numFmtId="0" fontId="0" fillId="5" borderId="12" xfId="0" applyFont="1" applyFill="1" applyBorder="1" applyProtection="1"/>
    <xf numFmtId="0" fontId="0" fillId="0" borderId="0" xfId="0" applyFont="1" applyProtection="1">
      <protection locked="0"/>
    </xf>
    <xf numFmtId="0" fontId="0" fillId="5" borderId="3" xfId="0" applyFont="1" applyFill="1" applyBorder="1" applyProtection="1"/>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0" fillId="2" borderId="13" xfId="0" applyFont="1" applyFill="1" applyBorder="1" applyAlignment="1" applyProtection="1">
      <protection locked="0"/>
    </xf>
    <xf numFmtId="0" fontId="0" fillId="0" borderId="0" xfId="0" applyFont="1" applyFill="1" applyBorder="1" applyAlignment="1" applyProtection="1"/>
    <xf numFmtId="0" fontId="0" fillId="2" borderId="13" xfId="0" applyFont="1" applyFill="1" applyBorder="1" applyProtection="1">
      <protection locked="0"/>
    </xf>
    <xf numFmtId="0" fontId="0" fillId="5" borderId="10" xfId="0" applyFont="1" applyFill="1" applyBorder="1" applyAlignment="1" applyProtection="1"/>
    <xf numFmtId="0" fontId="0" fillId="5" borderId="11" xfId="0" applyFont="1" applyFill="1" applyBorder="1" applyAlignment="1" applyProtection="1"/>
    <xf numFmtId="0" fontId="0" fillId="5" borderId="12" xfId="0" applyFont="1" applyFill="1" applyBorder="1" applyAlignment="1" applyProtection="1"/>
    <xf numFmtId="0" fontId="0" fillId="0" borderId="2" xfId="0" applyFont="1" applyBorder="1" applyAlignment="1" applyProtection="1">
      <alignment horizontal="center" vertical="center" wrapText="1"/>
    </xf>
    <xf numFmtId="0" fontId="0" fillId="6" borderId="3" xfId="0" applyFont="1" applyFill="1" applyBorder="1" applyAlignment="1" applyProtection="1">
      <alignment horizontal="center" vertical="center" wrapText="1"/>
    </xf>
    <xf numFmtId="2" fontId="0" fillId="2" borderId="1" xfId="0" applyNumberFormat="1" applyFont="1" applyFill="1" applyBorder="1" applyAlignment="1" applyProtection="1">
      <alignment horizontal="center" vertical="center" wrapText="1"/>
      <protection locked="0"/>
    </xf>
    <xf numFmtId="0" fontId="0" fillId="3" borderId="1" xfId="0" applyFont="1" applyFill="1" applyBorder="1" applyAlignment="1" applyProtection="1">
      <alignment horizontal="center" vertical="center" wrapText="1"/>
    </xf>
    <xf numFmtId="0" fontId="0" fillId="8" borderId="3" xfId="0" applyFont="1" applyFill="1" applyBorder="1" applyProtection="1">
      <protection locked="0"/>
    </xf>
    <xf numFmtId="2" fontId="7" fillId="0" borderId="1" xfId="0" applyNumberFormat="1" applyFont="1" applyBorder="1" applyAlignment="1" applyProtection="1">
      <alignment horizontal="center" vertical="center" wrapText="1"/>
    </xf>
    <xf numFmtId="164" fontId="7" fillId="0" borderId="1" xfId="1" applyNumberFormat="1" applyFont="1" applyBorder="1" applyAlignment="1" applyProtection="1">
      <alignment horizontal="center" vertical="center" wrapText="1"/>
    </xf>
    <xf numFmtId="2" fontId="0" fillId="2" borderId="1" xfId="0" quotePrefix="1" applyNumberFormat="1" applyFont="1" applyFill="1" applyBorder="1" applyAlignment="1" applyProtection="1">
      <alignment horizontal="center" vertical="center" wrapText="1"/>
      <protection locked="0"/>
    </xf>
    <xf numFmtId="2" fontId="0" fillId="0" borderId="1" xfId="0" applyNumberFormat="1" applyFont="1" applyBorder="1" applyAlignment="1" applyProtection="1">
      <alignment horizontal="center" vertical="center" wrapText="1"/>
    </xf>
    <xf numFmtId="2" fontId="2" fillId="0" borderId="1" xfId="0" applyNumberFormat="1" applyFont="1" applyBorder="1" applyAlignment="1" applyProtection="1">
      <alignment horizontal="center" vertical="center" wrapText="1"/>
    </xf>
    <xf numFmtId="0" fontId="0" fillId="0" borderId="3" xfId="0" applyFont="1" applyFill="1" applyBorder="1" applyProtection="1"/>
    <xf numFmtId="2" fontId="6" fillId="0" borderId="1" xfId="0" applyNumberFormat="1" applyFont="1" applyBorder="1" applyAlignment="1" applyProtection="1">
      <alignment horizontal="center" vertical="center" wrapText="1"/>
    </xf>
    <xf numFmtId="164" fontId="6" fillId="0" borderId="1" xfId="0" applyNumberFormat="1" applyFont="1" applyBorder="1" applyAlignment="1" applyProtection="1">
      <alignment horizontal="center" vertical="center" wrapText="1"/>
    </xf>
    <xf numFmtId="164" fontId="0" fillId="0" borderId="1" xfId="0" applyNumberFormat="1" applyFont="1" applyBorder="1" applyAlignment="1" applyProtection="1">
      <alignment horizontal="center" vertical="center" wrapText="1"/>
    </xf>
    <xf numFmtId="164" fontId="0" fillId="0" borderId="0" xfId="0" applyNumberFormat="1" applyFont="1" applyBorder="1" applyAlignment="1" applyProtection="1">
      <alignment horizontal="center" vertical="center" wrapText="1"/>
    </xf>
    <xf numFmtId="0" fontId="0" fillId="6" borderId="3"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wrapText="1"/>
    </xf>
    <xf numFmtId="0" fontId="12" fillId="0" borderId="0" xfId="0" applyFont="1" applyFill="1" applyBorder="1" applyAlignment="1" applyProtection="1">
      <alignment shrinkToFit="1"/>
    </xf>
    <xf numFmtId="0" fontId="0" fillId="5" borderId="3" xfId="0" applyFont="1" applyFill="1" applyBorder="1" applyAlignment="1" applyProtection="1">
      <alignment horizontal="center" vertical="center" wrapText="1"/>
    </xf>
    <xf numFmtId="0" fontId="0" fillId="8" borderId="3" xfId="0" applyFont="1" applyFill="1" applyBorder="1" applyAlignment="1" applyProtection="1">
      <protection locked="0"/>
    </xf>
    <xf numFmtId="0" fontId="0" fillId="0" borderId="3" xfId="0" applyFont="1" applyFill="1" applyBorder="1" applyProtection="1">
      <protection locked="0"/>
    </xf>
    <xf numFmtId="0" fontId="7" fillId="5" borderId="10" xfId="0" applyFont="1" applyFill="1" applyBorder="1" applyAlignment="1" applyProtection="1"/>
    <xf numFmtId="0" fontId="7" fillId="5" borderId="11" xfId="0" applyFont="1" applyFill="1" applyBorder="1" applyAlignment="1" applyProtection="1"/>
    <xf numFmtId="0" fontId="5" fillId="0" borderId="0" xfId="0" applyFont="1" applyFill="1" applyBorder="1" applyAlignment="1" applyProtection="1"/>
    <xf numFmtId="0" fontId="7" fillId="5" borderId="3" xfId="0" applyFont="1" applyFill="1" applyBorder="1" applyAlignment="1" applyProtection="1"/>
    <xf numFmtId="0" fontId="0" fillId="2" borderId="6" xfId="0" applyFont="1" applyFill="1" applyBorder="1" applyProtection="1">
      <protection locked="0"/>
    </xf>
    <xf numFmtId="0" fontId="0" fillId="5" borderId="6" xfId="0" applyFont="1" applyFill="1" applyBorder="1" applyAlignment="1" applyProtection="1">
      <alignment vertical="center" wrapText="1"/>
    </xf>
    <xf numFmtId="0" fontId="0" fillId="2" borderId="3" xfId="0" applyFont="1" applyFill="1" applyBorder="1" applyAlignment="1" applyProtection="1">
      <alignment horizontal="center" vertical="center"/>
      <protection locked="0"/>
    </xf>
    <xf numFmtId="0" fontId="0" fillId="8" borderId="3" xfId="0" applyFont="1" applyFill="1" applyBorder="1" applyAlignment="1" applyProtection="1">
      <alignment horizontal="center" vertical="center" wrapText="1"/>
      <protection locked="0"/>
    </xf>
    <xf numFmtId="0" fontId="0" fillId="0" borderId="0" xfId="0" applyFont="1" applyAlignment="1" applyProtection="1">
      <alignment horizontal="left" vertical="center" indent="3"/>
    </xf>
    <xf numFmtId="0" fontId="0" fillId="5" borderId="3" xfId="0" applyFont="1" applyFill="1" applyBorder="1" applyAlignment="1" applyProtection="1"/>
    <xf numFmtId="0" fontId="14" fillId="0" borderId="0" xfId="0" applyFont="1" applyProtection="1"/>
    <xf numFmtId="0" fontId="0" fillId="0" borderId="0" xfId="0" applyFont="1" applyFill="1" applyBorder="1" applyProtection="1">
      <protection locked="0"/>
    </xf>
    <xf numFmtId="0" fontId="0" fillId="2" borderId="3" xfId="0" applyFont="1" applyFill="1" applyBorder="1" applyProtection="1"/>
    <xf numFmtId="0" fontId="0" fillId="7" borderId="18" xfId="0" applyFont="1" applyFill="1" applyBorder="1" applyProtection="1">
      <protection locked="0"/>
    </xf>
    <xf numFmtId="0" fontId="0" fillId="9" borderId="3" xfId="0" applyFont="1" applyFill="1" applyBorder="1" applyProtection="1"/>
    <xf numFmtId="0" fontId="0" fillId="9" borderId="3" xfId="0" applyFont="1" applyFill="1" applyBorder="1" applyAlignment="1" applyProtection="1">
      <alignment horizontal="center" wrapText="1"/>
    </xf>
    <xf numFmtId="0" fontId="9" fillId="7" borderId="0" xfId="0" applyFont="1" applyFill="1" applyBorder="1" applyAlignment="1" applyProtection="1"/>
    <xf numFmtId="0" fontId="0" fillId="2" borderId="3" xfId="0" applyFont="1" applyFill="1" applyBorder="1" applyAlignment="1" applyProtection="1">
      <alignment horizontal="center" vertical="center"/>
    </xf>
    <xf numFmtId="0" fontId="0" fillId="5" borderId="5" xfId="0" applyFont="1" applyFill="1" applyBorder="1" applyAlignment="1" applyProtection="1">
      <alignment horizontal="left"/>
    </xf>
    <xf numFmtId="0" fontId="0" fillId="5" borderId="6" xfId="0" applyFont="1" applyFill="1" applyBorder="1" applyAlignment="1" applyProtection="1">
      <alignment horizontal="left"/>
    </xf>
    <xf numFmtId="0" fontId="0" fillId="5" borderId="5" xfId="0" applyFont="1" applyFill="1" applyBorder="1" applyAlignment="1" applyProtection="1">
      <alignment horizontal="left"/>
    </xf>
    <xf numFmtId="0" fontId="0" fillId="5" borderId="6" xfId="0" applyFont="1" applyFill="1" applyBorder="1" applyAlignment="1" applyProtection="1">
      <alignment horizontal="left"/>
    </xf>
    <xf numFmtId="0" fontId="0" fillId="5" borderId="3" xfId="0" applyFont="1" applyFill="1" applyBorder="1" applyAlignment="1" applyProtection="1"/>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14" fillId="7" borderId="0" xfId="0" applyFont="1" applyFill="1" applyBorder="1" applyProtection="1"/>
    <xf numFmtId="0" fontId="16" fillId="0" borderId="0" xfId="0" applyFont="1" applyAlignment="1" applyProtection="1">
      <alignment vertical="center"/>
    </xf>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0" fillId="3" borderId="1" xfId="0" applyFont="1" applyFill="1" applyBorder="1" applyAlignment="1">
      <alignment horizontal="center" vertical="center" wrapText="1"/>
    </xf>
    <xf numFmtId="2" fontId="7" fillId="0" borderId="1" xfId="0" applyNumberFormat="1" applyFont="1" applyBorder="1" applyAlignment="1">
      <alignment horizontal="center" vertical="center" wrapText="1"/>
    </xf>
    <xf numFmtId="164" fontId="7" fillId="0" borderId="1" xfId="1" applyNumberFormat="1" applyFont="1" applyBorder="1" applyAlignment="1">
      <alignment horizontal="center" vertical="center" wrapText="1"/>
    </xf>
    <xf numFmtId="2" fontId="0" fillId="0" borderId="1" xfId="0" applyNumberFormat="1" applyFont="1" applyBorder="1" applyAlignment="1">
      <alignment horizontal="center" vertical="center" wrapText="1"/>
    </xf>
    <xf numFmtId="164" fontId="5" fillId="0" borderId="1" xfId="1"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164" fontId="17" fillId="0" borderId="1" xfId="1"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64" fontId="0" fillId="0" borderId="1" xfId="0" applyNumberFormat="1" applyFont="1" applyBorder="1" applyAlignment="1">
      <alignment horizontal="center" vertical="center" wrapText="1"/>
    </xf>
    <xf numFmtId="0" fontId="18" fillId="0" borderId="0" xfId="0" applyFont="1" applyProtection="1"/>
    <xf numFmtId="2" fontId="6" fillId="0" borderId="14" xfId="0" applyNumberFormat="1" applyFont="1" applyBorder="1" applyAlignment="1">
      <alignment horizontal="center" vertical="center" wrapText="1"/>
    </xf>
    <xf numFmtId="2" fontId="0" fillId="0" borderId="14" xfId="0" applyNumberFormat="1" applyFont="1" applyBorder="1" applyAlignment="1">
      <alignment horizontal="center" vertical="center" wrapText="1"/>
    </xf>
    <xf numFmtId="0" fontId="15" fillId="0" borderId="0" xfId="0" applyFont="1" applyProtection="1"/>
    <xf numFmtId="0" fontId="17" fillId="0" borderId="0" xfId="0" applyFont="1" applyFill="1" applyProtection="1"/>
    <xf numFmtId="2" fontId="0" fillId="7" borderId="14" xfId="0" applyNumberFormat="1" applyFont="1" applyFill="1" applyBorder="1" applyAlignment="1">
      <alignment horizontal="center" vertical="center" wrapText="1"/>
    </xf>
    <xf numFmtId="164" fontId="5" fillId="0" borderId="1" xfId="1" applyNumberFormat="1" applyFont="1" applyBorder="1" applyAlignment="1" applyProtection="1">
      <alignment horizontal="center" vertical="center" wrapText="1"/>
    </xf>
    <xf numFmtId="164" fontId="17" fillId="0" borderId="1" xfId="1" applyNumberFormat="1" applyFont="1" applyBorder="1" applyAlignment="1" applyProtection="1">
      <alignment horizontal="center" vertical="center" wrapText="1"/>
    </xf>
    <xf numFmtId="164" fontId="0" fillId="0" borderId="0" xfId="0" applyNumberFormat="1" applyFont="1" applyFill="1" applyBorder="1" applyAlignment="1" applyProtection="1">
      <alignment horizontal="center" vertical="center" wrapText="1"/>
    </xf>
    <xf numFmtId="0" fontId="6" fillId="10" borderId="14" xfId="0" applyFont="1" applyFill="1" applyBorder="1" applyAlignment="1" applyProtection="1">
      <alignment horizontal="center" vertical="center" wrapText="1"/>
    </xf>
    <xf numFmtId="2" fontId="6" fillId="10" borderId="1" xfId="0" applyNumberFormat="1" applyFont="1" applyFill="1" applyBorder="1" applyAlignment="1" applyProtection="1">
      <alignment horizontal="center" vertical="center" wrapText="1"/>
    </xf>
    <xf numFmtId="0" fontId="2" fillId="10" borderId="14" xfId="0" applyFont="1" applyFill="1" applyBorder="1" applyAlignment="1" applyProtection="1">
      <alignment horizontal="center" vertical="center" wrapText="1"/>
    </xf>
    <xf numFmtId="0" fontId="0" fillId="0" borderId="8" xfId="0" applyFont="1" applyFill="1" applyBorder="1" applyProtection="1">
      <protection locked="0"/>
    </xf>
    <xf numFmtId="0" fontId="2" fillId="10" borderId="22" xfId="0" applyFont="1" applyFill="1" applyBorder="1" applyAlignment="1" applyProtection="1">
      <alignment horizontal="center" vertical="center" wrapText="1"/>
    </xf>
    <xf numFmtId="0" fontId="2" fillId="0" borderId="0" xfId="0" applyFont="1"/>
    <xf numFmtId="0" fontId="0" fillId="0" borderId="0" xfId="0" applyFont="1" applyFill="1" applyProtection="1">
      <protection locked="0"/>
    </xf>
    <xf numFmtId="0" fontId="0" fillId="0" borderId="0" xfId="0" applyFont="1" applyFill="1" applyBorder="1" applyAlignment="1" applyProtection="1">
      <protection locked="0"/>
    </xf>
    <xf numFmtId="0" fontId="0" fillId="0" borderId="0" xfId="0" applyFont="1" applyBorder="1" applyProtection="1">
      <protection locked="0"/>
    </xf>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0" fillId="2" borderId="6" xfId="0" applyFont="1" applyFill="1" applyBorder="1" applyAlignment="1" applyProtection="1">
      <alignment horizontal="center"/>
      <protection locked="0"/>
    </xf>
    <xf numFmtId="0" fontId="0" fillId="0" borderId="23" xfId="0" applyFont="1" applyFill="1" applyBorder="1" applyProtection="1"/>
    <xf numFmtId="10" fontId="0" fillId="7" borderId="6" xfId="0" applyNumberFormat="1" applyFont="1" applyFill="1" applyBorder="1" applyAlignment="1" applyProtection="1">
      <alignment horizontal="center"/>
    </xf>
    <xf numFmtId="164" fontId="0" fillId="2" borderId="12" xfId="0" applyNumberFormat="1" applyFont="1" applyFill="1" applyBorder="1" applyAlignment="1" applyProtection="1">
      <alignment horizontal="center"/>
      <protection locked="0"/>
    </xf>
    <xf numFmtId="0" fontId="0" fillId="5" borderId="4" xfId="0" applyFont="1" applyFill="1" applyBorder="1" applyAlignment="1" applyProtection="1">
      <alignment horizontal="left"/>
    </xf>
    <xf numFmtId="0" fontId="0" fillId="5" borderId="5" xfId="0" applyFont="1" applyFill="1" applyBorder="1" applyAlignment="1" applyProtection="1">
      <alignment horizontal="left"/>
    </xf>
    <xf numFmtId="0" fontId="0" fillId="5" borderId="6" xfId="0" applyFont="1" applyFill="1" applyBorder="1" applyAlignment="1" applyProtection="1">
      <alignment horizontal="left"/>
    </xf>
    <xf numFmtId="0" fontId="2" fillId="0" borderId="11" xfId="0" applyFont="1" applyBorder="1" applyAlignment="1" applyProtection="1">
      <alignment wrapText="1"/>
    </xf>
    <xf numFmtId="165" fontId="0" fillId="0" borderId="0" xfId="0" quotePrefix="1" applyNumberFormat="1" applyFont="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0" fillId="0" borderId="8" xfId="0" applyBorder="1"/>
    <xf numFmtId="0" fontId="2" fillId="10" borderId="24" xfId="0" applyFont="1" applyFill="1" applyBorder="1" applyAlignment="1" applyProtection="1">
      <alignment horizontal="center" vertical="center" wrapText="1"/>
    </xf>
    <xf numFmtId="0" fontId="2" fillId="10" borderId="2" xfId="0" applyFont="1" applyFill="1" applyBorder="1" applyAlignment="1" applyProtection="1">
      <alignment horizontal="center" vertical="center" wrapText="1"/>
    </xf>
    <xf numFmtId="0" fontId="0" fillId="2" borderId="3" xfId="0" applyFont="1" applyFill="1" applyBorder="1" applyAlignment="1" applyProtection="1">
      <alignment horizontal="center"/>
      <protection locked="0"/>
    </xf>
    <xf numFmtId="0" fontId="0" fillId="11" borderId="2" xfId="0" applyFont="1" applyFill="1" applyBorder="1" applyAlignment="1" applyProtection="1">
      <alignment horizontal="center" vertical="center" wrapText="1"/>
    </xf>
    <xf numFmtId="0" fontId="0" fillId="11" borderId="15" xfId="0" applyFont="1" applyFill="1" applyBorder="1" applyAlignment="1" applyProtection="1">
      <alignment horizontal="center" vertical="center" wrapText="1"/>
    </xf>
    <xf numFmtId="0" fontId="2" fillId="11" borderId="2" xfId="0" applyFont="1" applyFill="1" applyBorder="1" applyAlignment="1" applyProtection="1">
      <alignment horizontal="center" vertical="center" wrapText="1"/>
    </xf>
    <xf numFmtId="0" fontId="2" fillId="5" borderId="2" xfId="0" applyFont="1" applyFill="1" applyBorder="1" applyAlignment="1" applyProtection="1">
      <alignment horizontal="center" vertical="center" wrapText="1"/>
    </xf>
    <xf numFmtId="0" fontId="6" fillId="11" borderId="14" xfId="0" applyFont="1" applyFill="1" applyBorder="1" applyAlignment="1" applyProtection="1">
      <alignment horizontal="center" vertical="center" wrapText="1"/>
    </xf>
    <xf numFmtId="0" fontId="2" fillId="11" borderId="14" xfId="0" applyFont="1" applyFill="1" applyBorder="1" applyAlignment="1" applyProtection="1">
      <alignment horizontal="center" vertical="center" wrapText="1"/>
    </xf>
    <xf numFmtId="0" fontId="0" fillId="5" borderId="2" xfId="0"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wrapText="1"/>
    </xf>
    <xf numFmtId="0" fontId="6" fillId="5" borderId="14" xfId="0" applyFont="1" applyFill="1" applyBorder="1" applyAlignment="1" applyProtection="1">
      <alignment horizontal="center" vertical="center" wrapText="1"/>
    </xf>
    <xf numFmtId="0" fontId="2" fillId="5" borderId="14" xfId="0" applyFont="1" applyFill="1" applyBorder="1" applyAlignment="1" applyProtection="1">
      <alignment horizontal="center" vertical="center" wrapText="1"/>
    </xf>
    <xf numFmtId="0" fontId="2" fillId="11" borderId="14" xfId="0" applyFont="1" applyFill="1" applyBorder="1" applyAlignment="1">
      <alignment horizontal="center" vertical="center" wrapText="1"/>
    </xf>
    <xf numFmtId="0" fontId="6" fillId="11" borderId="14" xfId="0" applyFont="1" applyFill="1" applyBorder="1" applyAlignment="1">
      <alignment horizontal="center" vertical="center" wrapText="1"/>
    </xf>
    <xf numFmtId="0" fontId="0" fillId="11" borderId="14" xfId="0" applyFont="1" applyFill="1" applyBorder="1" applyAlignment="1">
      <alignment horizontal="center" vertical="center"/>
    </xf>
    <xf numFmtId="0" fontId="2" fillId="5" borderId="14"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0" fillId="5" borderId="14" xfId="0" applyFont="1" applyFill="1" applyBorder="1" applyAlignment="1">
      <alignment horizontal="center" vertical="center"/>
    </xf>
    <xf numFmtId="0" fontId="0" fillId="13" borderId="3" xfId="0" applyFont="1" applyFill="1" applyBorder="1" applyProtection="1">
      <protection locked="0"/>
    </xf>
    <xf numFmtId="165" fontId="0" fillId="0" borderId="0" xfId="0" quotePrefix="1" applyNumberFormat="1" applyFont="1" applyFill="1" applyBorder="1" applyAlignment="1" applyProtection="1">
      <alignment horizontal="center" vertical="center" wrapText="1"/>
    </xf>
    <xf numFmtId="2" fontId="0" fillId="14" borderId="1" xfId="0" applyNumberFormat="1" applyFont="1" applyFill="1" applyBorder="1" applyAlignment="1" applyProtection="1">
      <alignment horizontal="center" vertical="center" wrapText="1"/>
      <protection locked="0"/>
    </xf>
    <xf numFmtId="2" fontId="0" fillId="14" borderId="1" xfId="0" quotePrefix="1" applyNumberFormat="1" applyFont="1" applyFill="1" applyBorder="1" applyAlignment="1" applyProtection="1">
      <alignment horizontal="center" vertical="center" wrapText="1"/>
      <protection locked="0"/>
    </xf>
    <xf numFmtId="0" fontId="0" fillId="5" borderId="5" xfId="0" applyFont="1" applyFill="1" applyBorder="1" applyAlignment="1" applyProtection="1">
      <alignment horizontal="center" wrapText="1"/>
    </xf>
    <xf numFmtId="0" fontId="0" fillId="5" borderId="5" xfId="0" applyFont="1" applyFill="1" applyBorder="1" applyAlignment="1" applyProtection="1">
      <alignment wrapText="1"/>
    </xf>
    <xf numFmtId="0" fontId="0" fillId="5" borderId="3" xfId="0" applyFont="1" applyFill="1" applyBorder="1" applyAlignment="1" applyProtection="1">
      <alignment wrapText="1"/>
    </xf>
    <xf numFmtId="0" fontId="0" fillId="5" borderId="4" xfId="0" applyFont="1" applyFill="1" applyBorder="1" applyAlignment="1" applyProtection="1">
      <alignment wrapText="1"/>
    </xf>
    <xf numFmtId="0" fontId="0" fillId="2" borderId="0" xfId="0" applyFill="1"/>
    <xf numFmtId="0" fontId="0" fillId="0" borderId="0" xfId="0" applyBorder="1"/>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0" fillId="2" borderId="25" xfId="0" applyFont="1" applyFill="1" applyBorder="1" applyProtection="1">
      <protection locked="0"/>
    </xf>
    <xf numFmtId="0" fontId="7" fillId="0" borderId="0" xfId="0" applyFont="1" applyFill="1" applyBorder="1" applyAlignment="1" applyProtection="1">
      <alignment horizontal="left"/>
    </xf>
    <xf numFmtId="0" fontId="0" fillId="0" borderId="0" xfId="0" applyFont="1" applyFill="1" applyBorder="1" applyAlignment="1" applyProtection="1">
      <alignment horizontal="center"/>
      <protection locked="0"/>
    </xf>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165" fontId="0" fillId="0" borderId="17" xfId="0" quotePrefix="1" applyNumberFormat="1" applyFont="1" applyBorder="1" applyAlignment="1" applyProtection="1">
      <alignment horizontal="center" vertical="center" wrapText="1"/>
    </xf>
    <xf numFmtId="0" fontId="0" fillId="5" borderId="3" xfId="0" applyFont="1" applyFill="1" applyBorder="1" applyAlignment="1" applyProtection="1"/>
    <xf numFmtId="0" fontId="0" fillId="0" borderId="13" xfId="0" applyFont="1" applyFill="1" applyBorder="1" applyProtection="1"/>
    <xf numFmtId="2" fontId="0" fillId="7" borderId="1" xfId="0" applyNumberFormat="1" applyFont="1" applyFill="1" applyBorder="1" applyAlignment="1" applyProtection="1">
      <alignment horizontal="center" vertical="center" wrapText="1"/>
    </xf>
    <xf numFmtId="0" fontId="0" fillId="11" borderId="14" xfId="0" applyFont="1" applyFill="1" applyBorder="1" applyAlignment="1" applyProtection="1">
      <alignment horizontal="center" vertical="center" wrapText="1"/>
    </xf>
    <xf numFmtId="0" fontId="0" fillId="11" borderId="1" xfId="0"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wrapText="1"/>
    </xf>
    <xf numFmtId="0" fontId="0" fillId="5" borderId="1" xfId="0" applyFont="1" applyFill="1" applyBorder="1" applyAlignment="1" applyProtection="1">
      <alignment horizontal="center" vertical="center" wrapText="1"/>
    </xf>
    <xf numFmtId="0" fontId="0" fillId="0" borderId="0" xfId="0" applyProtection="1">
      <protection locked="0"/>
    </xf>
    <xf numFmtId="0" fontId="0" fillId="6" borderId="3" xfId="0" applyFont="1" applyFill="1" applyBorder="1" applyAlignment="1" applyProtection="1">
      <alignment horizontal="center" vertical="center" wrapText="1"/>
      <protection locked="0"/>
    </xf>
    <xf numFmtId="0" fontId="0" fillId="5" borderId="3" xfId="0" applyFont="1" applyFill="1" applyBorder="1" applyAlignment="1" applyProtection="1">
      <alignment horizontal="center" vertical="center" wrapText="1"/>
      <protection locked="0"/>
    </xf>
    <xf numFmtId="0" fontId="0" fillId="0" borderId="0" xfId="0" applyFill="1" applyProtection="1">
      <protection locked="0"/>
    </xf>
    <xf numFmtId="0" fontId="2" fillId="0" borderId="11" xfId="0" applyFont="1" applyBorder="1" applyAlignment="1" applyProtection="1">
      <alignment wrapText="1"/>
      <protection locked="0"/>
    </xf>
    <xf numFmtId="0" fontId="0" fillId="0" borderId="0" xfId="0" applyFill="1" applyBorder="1" applyProtection="1">
      <protection locked="0"/>
    </xf>
    <xf numFmtId="0" fontId="0" fillId="0" borderId="0" xfId="0" applyFill="1"/>
    <xf numFmtId="0" fontId="0" fillId="0" borderId="0" xfId="0" applyFont="1"/>
    <xf numFmtId="0" fontId="6" fillId="0" borderId="0" xfId="0" applyFont="1" applyAlignment="1" applyProtection="1">
      <alignment horizontal="left" wrapText="1"/>
    </xf>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0" fillId="5" borderId="5" xfId="0" applyFont="1" applyFill="1" applyBorder="1" applyAlignment="1" applyProtection="1">
      <alignment horizontal="left"/>
    </xf>
    <xf numFmtId="0" fontId="0" fillId="5" borderId="6" xfId="0" applyFont="1" applyFill="1" applyBorder="1" applyAlignment="1" applyProtection="1">
      <alignment horizontal="left"/>
    </xf>
    <xf numFmtId="0" fontId="0" fillId="5" borderId="5" xfId="0" applyFont="1" applyFill="1" applyBorder="1" applyAlignment="1" applyProtection="1">
      <alignment horizontal="left"/>
    </xf>
    <xf numFmtId="0" fontId="0" fillId="5" borderId="6" xfId="0" applyFont="1" applyFill="1" applyBorder="1" applyAlignment="1" applyProtection="1">
      <alignment horizontal="left"/>
    </xf>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0" fillId="0" borderId="5" xfId="0" applyFont="1" applyFill="1" applyBorder="1" applyAlignment="1" applyProtection="1"/>
    <xf numFmtId="0" fontId="0" fillId="0" borderId="5"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0" fillId="0" borderId="5" xfId="0" applyFont="1" applyFill="1" applyBorder="1" applyProtection="1">
      <protection locked="0"/>
    </xf>
    <xf numFmtId="0" fontId="0" fillId="5" borderId="5" xfId="0" applyFont="1" applyFill="1" applyBorder="1" applyAlignment="1" applyProtection="1">
      <alignment horizontal="left"/>
    </xf>
    <xf numFmtId="0" fontId="0" fillId="5" borderId="6" xfId="0" applyFont="1" applyFill="1" applyBorder="1" applyAlignment="1" applyProtection="1">
      <alignment horizontal="left"/>
    </xf>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7" fillId="5" borderId="4" xfId="0" applyFont="1" applyFill="1" applyBorder="1" applyAlignment="1" applyProtection="1"/>
    <xf numFmtId="0" fontId="0" fillId="0" borderId="0" xfId="0" applyFont="1" applyFill="1" applyBorder="1" applyAlignment="1" applyProtection="1">
      <alignment horizontal="left"/>
    </xf>
    <xf numFmtId="0" fontId="0" fillId="6" borderId="3" xfId="0" applyFont="1" applyFill="1" applyBorder="1" applyAlignment="1" applyProtection="1">
      <alignment horizontal="center"/>
    </xf>
    <xf numFmtId="0" fontId="12" fillId="2" borderId="3" xfId="0" applyFont="1" applyFill="1" applyBorder="1" applyAlignment="1" applyProtection="1">
      <alignment shrinkToFit="1"/>
      <protection locked="0"/>
    </xf>
    <xf numFmtId="0" fontId="6" fillId="0" borderId="0" xfId="0" applyFont="1" applyFill="1" applyProtection="1"/>
    <xf numFmtId="0" fontId="6" fillId="0" borderId="0" xfId="0" applyFont="1" applyAlignment="1" applyProtection="1">
      <alignment horizontal="left" vertical="center"/>
    </xf>
    <xf numFmtId="0" fontId="10" fillId="0" borderId="0" xfId="0" applyFont="1" applyProtection="1"/>
    <xf numFmtId="0" fontId="6" fillId="0" borderId="0" xfId="0" applyFont="1" applyFill="1" applyBorder="1" applyAlignment="1" applyProtection="1">
      <alignment horizontal="left" vertical="center"/>
    </xf>
    <xf numFmtId="0" fontId="10" fillId="0" borderId="0" xfId="0" applyFont="1" applyAlignment="1" applyProtection="1"/>
    <xf numFmtId="0" fontId="19" fillId="0" borderId="0" xfId="0" applyFont="1" applyProtection="1"/>
    <xf numFmtId="0" fontId="2" fillId="6" borderId="16" xfId="0" applyFont="1" applyFill="1" applyBorder="1" applyAlignment="1" applyProtection="1">
      <alignment horizontal="center" vertical="center" wrapText="1"/>
    </xf>
    <xf numFmtId="0" fontId="2" fillId="6" borderId="17" xfId="0" applyFont="1" applyFill="1" applyBorder="1" applyAlignment="1" applyProtection="1">
      <alignment horizontal="center" vertical="center" wrapText="1"/>
    </xf>
    <xf numFmtId="0" fontId="2" fillId="6" borderId="15" xfId="0" applyFont="1" applyFill="1" applyBorder="1" applyAlignment="1" applyProtection="1">
      <alignment horizontal="center" vertical="center" wrapText="1"/>
    </xf>
    <xf numFmtId="0" fontId="0" fillId="0" borderId="21" xfId="0" quotePrefix="1" applyFont="1" applyBorder="1" applyAlignment="1" applyProtection="1">
      <alignment horizontal="center" vertical="center" wrapText="1"/>
    </xf>
    <xf numFmtId="0" fontId="0" fillId="0" borderId="14" xfId="0" applyFont="1" applyBorder="1" applyAlignment="1" applyProtection="1">
      <alignment horizontal="center" vertical="center" wrapText="1"/>
    </xf>
    <xf numFmtId="0" fontId="9" fillId="0" borderId="0" xfId="0" applyFont="1" applyFill="1" applyAlignment="1" applyProtection="1">
      <alignment horizontal="left" wrapText="1"/>
    </xf>
    <xf numFmtId="0" fontId="0" fillId="5" borderId="4" xfId="0" applyFont="1" applyFill="1" applyBorder="1" applyAlignment="1" applyProtection="1">
      <alignment horizontal="left"/>
    </xf>
    <xf numFmtId="0" fontId="0" fillId="5" borderId="5" xfId="0" applyFont="1" applyFill="1" applyBorder="1" applyAlignment="1" applyProtection="1">
      <alignment horizontal="left"/>
    </xf>
    <xf numFmtId="0" fontId="0" fillId="5" borderId="6" xfId="0" applyFont="1" applyFill="1" applyBorder="1" applyAlignment="1" applyProtection="1">
      <alignment horizontal="left"/>
    </xf>
    <xf numFmtId="0" fontId="0" fillId="0" borderId="4" xfId="0" applyFont="1" applyBorder="1" applyAlignment="1" applyProtection="1">
      <alignment horizontal="left"/>
      <protection locked="0"/>
    </xf>
    <xf numFmtId="0" fontId="0" fillId="0" borderId="6" xfId="0" applyFont="1" applyBorder="1" applyAlignment="1" applyProtection="1">
      <alignment horizontal="left"/>
      <protection locked="0"/>
    </xf>
    <xf numFmtId="0" fontId="0" fillId="2" borderId="4" xfId="0" applyFont="1" applyFill="1" applyBorder="1" applyAlignment="1" applyProtection="1">
      <alignment horizontal="left"/>
      <protection locked="0"/>
    </xf>
    <xf numFmtId="0" fontId="0" fillId="2" borderId="5" xfId="0" applyFont="1" applyFill="1" applyBorder="1" applyAlignment="1" applyProtection="1">
      <alignment horizontal="left"/>
      <protection locked="0"/>
    </xf>
    <xf numFmtId="0" fontId="0" fillId="2" borderId="6" xfId="0" applyFont="1" applyFill="1" applyBorder="1" applyAlignment="1" applyProtection="1">
      <alignment horizontal="left"/>
      <protection locked="0"/>
    </xf>
    <xf numFmtId="0" fontId="0" fillId="2" borderId="7" xfId="0" applyFont="1" applyFill="1" applyBorder="1" applyAlignment="1" applyProtection="1">
      <protection locked="0"/>
    </xf>
    <xf numFmtId="0" fontId="0" fillId="2" borderId="8" xfId="0" applyFont="1" applyFill="1" applyBorder="1" applyAlignment="1" applyProtection="1">
      <protection locked="0"/>
    </xf>
    <xf numFmtId="0" fontId="0" fillId="2" borderId="9" xfId="0" applyFont="1" applyFill="1" applyBorder="1" applyAlignment="1" applyProtection="1">
      <protection locked="0"/>
    </xf>
    <xf numFmtId="0" fontId="0" fillId="0" borderId="4" xfId="0" applyFont="1" applyFill="1" applyBorder="1" applyAlignment="1" applyProtection="1">
      <alignment horizontal="left"/>
      <protection locked="0"/>
    </xf>
    <xf numFmtId="0" fontId="0" fillId="0" borderId="5" xfId="0" applyFont="1" applyFill="1" applyBorder="1" applyAlignment="1" applyProtection="1">
      <alignment horizontal="left"/>
      <protection locked="0"/>
    </xf>
    <xf numFmtId="0" fontId="0" fillId="0" borderId="6" xfId="0" applyFont="1" applyFill="1" applyBorder="1" applyAlignment="1" applyProtection="1">
      <alignment horizontal="left"/>
      <protection locked="0"/>
    </xf>
    <xf numFmtId="0" fontId="0" fillId="2" borderId="4" xfId="0" applyFont="1" applyFill="1" applyBorder="1" applyAlignment="1" applyProtection="1">
      <alignment horizontal="center"/>
      <protection locked="0"/>
    </xf>
    <xf numFmtId="0" fontId="0" fillId="2" borderId="6" xfId="0" applyFont="1" applyFill="1" applyBorder="1" applyAlignment="1" applyProtection="1">
      <alignment horizontal="center"/>
      <protection locked="0"/>
    </xf>
    <xf numFmtId="0" fontId="0" fillId="5" borderId="4" xfId="0" applyFont="1" applyFill="1" applyBorder="1" applyAlignment="1" applyProtection="1">
      <alignment horizontal="center" wrapText="1"/>
    </xf>
    <xf numFmtId="0" fontId="0" fillId="5" borderId="5" xfId="0" applyFont="1" applyFill="1" applyBorder="1" applyAlignment="1" applyProtection="1">
      <alignment horizontal="center" wrapText="1"/>
    </xf>
    <xf numFmtId="0" fontId="0" fillId="5" borderId="6" xfId="0" applyFont="1" applyFill="1" applyBorder="1" applyAlignment="1" applyProtection="1">
      <alignment horizontal="center" wrapText="1"/>
    </xf>
    <xf numFmtId="0" fontId="0" fillId="5" borderId="7" xfId="0" applyFont="1" applyFill="1" applyBorder="1" applyAlignment="1" applyProtection="1">
      <alignment horizontal="center" vertical="center"/>
    </xf>
    <xf numFmtId="0" fontId="0" fillId="5" borderId="8" xfId="0" applyFont="1" applyFill="1" applyBorder="1" applyAlignment="1" applyProtection="1">
      <alignment horizontal="center" vertical="center"/>
    </xf>
    <xf numFmtId="0" fontId="0" fillId="5" borderId="9" xfId="0" applyFont="1" applyFill="1" applyBorder="1" applyAlignment="1" applyProtection="1">
      <alignment horizontal="center" vertical="center"/>
    </xf>
    <xf numFmtId="0" fontId="0" fillId="5" borderId="10" xfId="0" applyFont="1" applyFill="1" applyBorder="1" applyAlignment="1" applyProtection="1">
      <alignment horizontal="center" vertical="center"/>
    </xf>
    <xf numFmtId="0" fontId="0" fillId="5" borderId="11" xfId="0" applyFont="1" applyFill="1" applyBorder="1" applyAlignment="1" applyProtection="1">
      <alignment horizontal="center" vertical="center"/>
    </xf>
    <xf numFmtId="0" fontId="0" fillId="5" borderId="12" xfId="0" applyFont="1" applyFill="1" applyBorder="1" applyAlignment="1" applyProtection="1">
      <alignment horizontal="center" vertical="center"/>
    </xf>
    <xf numFmtId="0" fontId="0" fillId="5" borderId="4" xfId="0" applyFont="1" applyFill="1" applyBorder="1" applyAlignment="1" applyProtection="1">
      <alignment horizontal="left" indent="2"/>
    </xf>
    <xf numFmtId="0" fontId="0" fillId="5" borderId="5" xfId="0" applyFont="1" applyFill="1" applyBorder="1" applyAlignment="1" applyProtection="1">
      <alignment horizontal="left" indent="2"/>
    </xf>
    <xf numFmtId="0" fontId="0" fillId="5" borderId="6" xfId="0" applyFont="1" applyFill="1" applyBorder="1" applyAlignment="1" applyProtection="1">
      <alignment horizontal="left" indent="2"/>
    </xf>
    <xf numFmtId="165" fontId="0" fillId="0" borderId="16" xfId="0" quotePrefix="1" applyNumberFormat="1" applyFont="1" applyBorder="1" applyAlignment="1">
      <alignment horizontal="center" vertical="center" wrapText="1"/>
    </xf>
    <xf numFmtId="165" fontId="0" fillId="0" borderId="17" xfId="0" quotePrefix="1" applyNumberFormat="1" applyFont="1" applyBorder="1" applyAlignment="1">
      <alignment horizontal="center" vertical="center" wrapText="1"/>
    </xf>
    <xf numFmtId="165" fontId="0" fillId="0" borderId="15" xfId="0" quotePrefix="1" applyNumberFormat="1" applyFont="1" applyBorder="1" applyAlignment="1">
      <alignment horizontal="center" vertical="center" wrapText="1"/>
    </xf>
    <xf numFmtId="0" fontId="0" fillId="5" borderId="4" xfId="0" applyFont="1" applyFill="1" applyBorder="1" applyAlignment="1" applyProtection="1"/>
    <xf numFmtId="0" fontId="0" fillId="5" borderId="5" xfId="0" applyFont="1" applyFill="1" applyBorder="1" applyAlignment="1" applyProtection="1"/>
    <xf numFmtId="0" fontId="0" fillId="5" borderId="6" xfId="0" applyFont="1" applyFill="1" applyBorder="1" applyAlignment="1" applyProtection="1"/>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0" fillId="0" borderId="9" xfId="0" applyBorder="1" applyAlignment="1" applyProtection="1">
      <alignment horizontal="center" vertical="top" wrapText="1"/>
      <protection locked="0"/>
    </xf>
    <xf numFmtId="0" fontId="0" fillId="0" borderId="19" xfId="0" applyBorder="1" applyAlignment="1" applyProtection="1">
      <alignment horizontal="center" vertical="top" wrapText="1"/>
      <protection locked="0"/>
    </xf>
    <xf numFmtId="0" fontId="0" fillId="0" borderId="0" xfId="0" applyBorder="1" applyAlignment="1" applyProtection="1">
      <alignment horizontal="center" vertical="top" wrapText="1"/>
      <protection locked="0"/>
    </xf>
    <xf numFmtId="0" fontId="0" fillId="0" borderId="20" xfId="0" applyBorder="1" applyAlignment="1" applyProtection="1">
      <alignment horizontal="center" vertical="top" wrapText="1"/>
      <protection locked="0"/>
    </xf>
    <xf numFmtId="0" fontId="0" fillId="0" borderId="10" xfId="0" applyBorder="1" applyAlignment="1" applyProtection="1">
      <alignment horizontal="center" vertical="top" wrapText="1"/>
      <protection locked="0"/>
    </xf>
    <xf numFmtId="0" fontId="0" fillId="0" borderId="11" xfId="0" applyBorder="1" applyAlignment="1" applyProtection="1">
      <alignment horizontal="center" vertical="top" wrapText="1"/>
      <protection locked="0"/>
    </xf>
    <xf numFmtId="0" fontId="0" fillId="0" borderId="12" xfId="0" applyBorder="1" applyAlignment="1" applyProtection="1">
      <alignment horizontal="center" vertical="top" wrapText="1"/>
      <protection locked="0"/>
    </xf>
    <xf numFmtId="165" fontId="0" fillId="0" borderId="16" xfId="0" quotePrefix="1" applyNumberFormat="1" applyFont="1" applyBorder="1" applyAlignment="1" applyProtection="1">
      <alignment horizontal="center" vertical="center" wrapText="1"/>
    </xf>
    <xf numFmtId="165" fontId="0" fillId="0" borderId="17" xfId="0" quotePrefix="1" applyNumberFormat="1" applyFont="1" applyBorder="1" applyAlignment="1" applyProtection="1">
      <alignment horizontal="center" vertical="center" wrapText="1"/>
    </xf>
    <xf numFmtId="165" fontId="0" fillId="0" borderId="15" xfId="0" quotePrefix="1" applyNumberFormat="1" applyFont="1" applyBorder="1" applyAlignment="1" applyProtection="1">
      <alignment horizontal="center" vertical="center" wrapText="1"/>
    </xf>
    <xf numFmtId="0" fontId="0" fillId="0" borderId="21" xfId="0" applyFont="1" applyBorder="1" applyAlignment="1" applyProtection="1">
      <alignment horizontal="center" vertical="center" wrapText="1"/>
    </xf>
    <xf numFmtId="0" fontId="2" fillId="12" borderId="16" xfId="0" applyFont="1" applyFill="1" applyBorder="1" applyAlignment="1" applyProtection="1">
      <alignment horizontal="center" vertical="center" wrapText="1"/>
    </xf>
    <xf numFmtId="0" fontId="2" fillId="12" borderId="17" xfId="0" applyFont="1" applyFill="1" applyBorder="1" applyAlignment="1" applyProtection="1">
      <alignment horizontal="center" vertical="center" wrapText="1"/>
    </xf>
    <xf numFmtId="0" fontId="2" fillId="12" borderId="15" xfId="0" applyFont="1" applyFill="1" applyBorder="1" applyAlignment="1" applyProtection="1">
      <alignment horizontal="center" vertical="center" wrapText="1"/>
    </xf>
    <xf numFmtId="0" fontId="0" fillId="0" borderId="4" xfId="0" applyFont="1" applyFill="1" applyBorder="1" applyAlignment="1" applyProtection="1"/>
    <xf numFmtId="0" fontId="0" fillId="0" borderId="5" xfId="0" applyFill="1" applyBorder="1" applyAlignment="1"/>
    <xf numFmtId="0" fontId="0" fillId="0" borderId="6" xfId="0" applyFill="1" applyBorder="1" applyAlignment="1"/>
    <xf numFmtId="0" fontId="7" fillId="0" borderId="4" xfId="0" applyFont="1" applyBorder="1" applyAlignment="1" applyProtection="1">
      <alignment vertical="center" wrapText="1"/>
    </xf>
    <xf numFmtId="0" fontId="7" fillId="0" borderId="5" xfId="0" applyFont="1" applyBorder="1" applyAlignment="1" applyProtection="1">
      <alignment vertical="center" wrapText="1"/>
    </xf>
    <xf numFmtId="0" fontId="7" fillId="0" borderId="6" xfId="0" applyFont="1" applyBorder="1" applyAlignment="1" applyProtection="1">
      <alignment vertical="center" wrapText="1"/>
    </xf>
    <xf numFmtId="0" fontId="0" fillId="0" borderId="3" xfId="0" applyFont="1" applyBorder="1" applyAlignment="1" applyProtection="1">
      <alignment vertical="center" wrapText="1"/>
    </xf>
    <xf numFmtId="43" fontId="0" fillId="5" borderId="4" xfId="2" applyFont="1" applyFill="1" applyBorder="1" applyAlignment="1" applyProtection="1"/>
    <xf numFmtId="43" fontId="0" fillId="5" borderId="5" xfId="2" applyFont="1" applyFill="1" applyBorder="1" applyAlignment="1" applyProtection="1"/>
    <xf numFmtId="43" fontId="0" fillId="5" borderId="6" xfId="2" applyFont="1" applyFill="1" applyBorder="1" applyAlignment="1" applyProtection="1"/>
    <xf numFmtId="0" fontId="0" fillId="0" borderId="4"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3" xfId="0" applyFont="1" applyBorder="1" applyAlignment="1" applyProtection="1">
      <alignment vertical="center"/>
    </xf>
    <xf numFmtId="0" fontId="0" fillId="5" borderId="3" xfId="0" applyFont="1" applyFill="1" applyBorder="1" applyAlignment="1" applyProtection="1"/>
    <xf numFmtId="0" fontId="6" fillId="0" borderId="0" xfId="0" applyFont="1" applyBorder="1" applyAlignment="1" applyProtection="1">
      <alignment horizontal="left" wrapText="1"/>
    </xf>
    <xf numFmtId="0" fontId="0" fillId="2" borderId="5" xfId="0" applyFont="1" applyFill="1" applyBorder="1" applyAlignment="1" applyProtection="1">
      <alignment horizontal="center"/>
      <protection locked="0"/>
    </xf>
    <xf numFmtId="0" fontId="0" fillId="0" borderId="4" xfId="0" applyFont="1" applyBorder="1" applyAlignment="1" applyProtection="1">
      <alignment vertical="center" wrapText="1"/>
    </xf>
    <xf numFmtId="0" fontId="0" fillId="0" borderId="5" xfId="0" applyFont="1" applyBorder="1" applyAlignment="1" applyProtection="1">
      <alignment vertical="center" wrapText="1"/>
    </xf>
    <xf numFmtId="0" fontId="0" fillId="0" borderId="6" xfId="0" applyFont="1" applyBorder="1" applyAlignment="1" applyProtection="1">
      <alignment vertical="center" wrapText="1"/>
    </xf>
    <xf numFmtId="0" fontId="0" fillId="5" borderId="4" xfId="0" applyFont="1" applyFill="1" applyBorder="1" applyAlignment="1" applyProtection="1">
      <alignment vertical="center"/>
    </xf>
    <xf numFmtId="0" fontId="0" fillId="5" borderId="5" xfId="0" applyFont="1" applyFill="1" applyBorder="1" applyAlignment="1" applyProtection="1">
      <alignment vertical="center"/>
    </xf>
    <xf numFmtId="0" fontId="0" fillId="5" borderId="6" xfId="0" applyFont="1" applyFill="1" applyBorder="1" applyAlignment="1" applyProtection="1">
      <alignment vertical="center"/>
    </xf>
    <xf numFmtId="0" fontId="0" fillId="0" borderId="4" xfId="0" applyFont="1" applyBorder="1" applyAlignment="1" applyProtection="1">
      <alignment horizontal="left"/>
    </xf>
    <xf numFmtId="0" fontId="0" fillId="0" borderId="5" xfId="0" applyFont="1" applyBorder="1" applyAlignment="1" applyProtection="1">
      <alignment horizontal="left"/>
    </xf>
    <xf numFmtId="0" fontId="0" fillId="0" borderId="6" xfId="0" applyFont="1" applyBorder="1" applyAlignment="1" applyProtection="1">
      <alignment horizontal="left"/>
    </xf>
    <xf numFmtId="0" fontId="0" fillId="0" borderId="4" xfId="0" applyFont="1" applyBorder="1" applyAlignment="1" applyProtection="1">
      <alignment horizontal="left" vertical="center"/>
    </xf>
    <xf numFmtId="0" fontId="0" fillId="0" borderId="5" xfId="0" applyFont="1" applyBorder="1" applyAlignment="1" applyProtection="1">
      <alignment horizontal="left" vertical="center"/>
    </xf>
    <xf numFmtId="0" fontId="0" fillId="0" borderId="6" xfId="0" applyFont="1" applyBorder="1" applyAlignment="1" applyProtection="1">
      <alignment horizontal="left" vertical="center"/>
    </xf>
    <xf numFmtId="0" fontId="0" fillId="4" borderId="4" xfId="0" applyFont="1" applyFill="1" applyBorder="1" applyAlignment="1" applyProtection="1">
      <alignment horizontal="left"/>
    </xf>
    <xf numFmtId="0" fontId="0" fillId="4" borderId="5" xfId="0" applyFont="1" applyFill="1" applyBorder="1" applyAlignment="1" applyProtection="1">
      <alignment horizontal="left"/>
    </xf>
    <xf numFmtId="0" fontId="0" fillId="4" borderId="6" xfId="0" applyFont="1" applyFill="1" applyBorder="1" applyAlignment="1" applyProtection="1">
      <alignment horizontal="left"/>
    </xf>
    <xf numFmtId="0" fontId="0" fillId="0" borderId="4" xfId="0" applyFont="1" applyFill="1" applyBorder="1" applyAlignment="1" applyProtection="1">
      <alignment horizontal="left"/>
    </xf>
    <xf numFmtId="0" fontId="0" fillId="0" borderId="5" xfId="0" applyFont="1" applyFill="1" applyBorder="1" applyAlignment="1" applyProtection="1">
      <alignment horizontal="left"/>
    </xf>
    <xf numFmtId="0" fontId="0" fillId="0" borderId="6" xfId="0" applyFont="1" applyFill="1" applyBorder="1" applyAlignment="1" applyProtection="1">
      <alignment horizontal="left"/>
    </xf>
    <xf numFmtId="0" fontId="0" fillId="0" borderId="4" xfId="0" applyFont="1" applyBorder="1" applyAlignment="1" applyProtection="1">
      <alignment horizontal="left" vertical="center" wrapText="1"/>
    </xf>
    <xf numFmtId="0" fontId="0" fillId="0" borderId="5" xfId="0" applyFont="1" applyBorder="1" applyAlignment="1" applyProtection="1">
      <alignment horizontal="left" vertical="center" wrapText="1"/>
    </xf>
    <xf numFmtId="0" fontId="0" fillId="0" borderId="6" xfId="0" applyFont="1" applyBorder="1" applyAlignment="1" applyProtection="1">
      <alignment horizontal="left" vertical="center" wrapText="1"/>
    </xf>
    <xf numFmtId="0" fontId="0" fillId="5" borderId="4" xfId="0" applyFont="1" applyFill="1" applyBorder="1" applyAlignment="1" applyProtection="1">
      <alignment vertical="center" wrapText="1"/>
    </xf>
    <xf numFmtId="0" fontId="0" fillId="5" borderId="5" xfId="0" applyFont="1" applyFill="1" applyBorder="1" applyAlignment="1" applyProtection="1">
      <alignment vertical="center" wrapText="1"/>
    </xf>
    <xf numFmtId="0" fontId="7" fillId="0" borderId="3" xfId="0" applyFont="1" applyBorder="1" applyAlignment="1" applyProtection="1">
      <alignment vertical="center" wrapText="1"/>
    </xf>
    <xf numFmtId="0" fontId="0" fillId="2" borderId="3" xfId="0" applyFont="1" applyFill="1" applyBorder="1" applyAlignment="1" applyProtection="1">
      <alignment horizontal="center"/>
      <protection locked="0"/>
    </xf>
    <xf numFmtId="0" fontId="7" fillId="5" borderId="4" xfId="0" applyFont="1" applyFill="1" applyBorder="1" applyAlignment="1" applyProtection="1">
      <alignment horizontal="left"/>
    </xf>
    <xf numFmtId="0" fontId="7" fillId="5" borderId="5" xfId="0" applyFont="1" applyFill="1" applyBorder="1" applyAlignment="1" applyProtection="1">
      <alignment horizontal="left"/>
    </xf>
    <xf numFmtId="0" fontId="7" fillId="5" borderId="6" xfId="0" applyFont="1" applyFill="1" applyBorder="1" applyAlignment="1" applyProtection="1">
      <alignment horizontal="left"/>
    </xf>
    <xf numFmtId="0" fontId="0" fillId="6" borderId="4" xfId="0" applyFont="1" applyFill="1" applyBorder="1" applyAlignment="1" applyProtection="1">
      <alignment horizontal="center" vertical="center"/>
    </xf>
    <xf numFmtId="0" fontId="0" fillId="6" borderId="6" xfId="0" applyFont="1" applyFill="1" applyBorder="1" applyAlignment="1" applyProtection="1">
      <alignment horizontal="center" vertical="center"/>
    </xf>
    <xf numFmtId="0" fontId="2" fillId="0" borderId="0" xfId="0" applyFont="1" applyBorder="1" applyAlignment="1" applyProtection="1">
      <alignment wrapText="1"/>
    </xf>
    <xf numFmtId="0" fontId="2" fillId="0" borderId="16" xfId="0" applyFont="1" applyBorder="1" applyAlignment="1" applyProtection="1">
      <alignment horizontal="center"/>
    </xf>
    <xf numFmtId="0" fontId="2" fillId="0" borderId="17" xfId="0" applyFont="1" applyBorder="1" applyAlignment="1" applyProtection="1">
      <alignment horizontal="center"/>
    </xf>
    <xf numFmtId="0" fontId="2" fillId="0" borderId="15" xfId="0" applyFont="1" applyBorder="1" applyAlignment="1" applyProtection="1">
      <alignment horizontal="center"/>
    </xf>
    <xf numFmtId="165" fontId="2" fillId="0" borderId="16" xfId="0" quotePrefix="1" applyNumberFormat="1" applyFont="1" applyBorder="1" applyAlignment="1" applyProtection="1">
      <alignment horizontal="center" vertical="center" wrapText="1"/>
    </xf>
    <xf numFmtId="165" fontId="2" fillId="0" borderId="17" xfId="0" quotePrefix="1" applyNumberFormat="1" applyFont="1" applyBorder="1" applyAlignment="1" applyProtection="1">
      <alignment horizontal="center" vertical="center" wrapText="1"/>
    </xf>
    <xf numFmtId="165" fontId="2" fillId="0" borderId="15" xfId="0" quotePrefix="1" applyNumberFormat="1" applyFont="1" applyBorder="1" applyAlignment="1" applyProtection="1">
      <alignment horizontal="center" vertical="center" wrapText="1"/>
    </xf>
    <xf numFmtId="165" fontId="0" fillId="10" borderId="16" xfId="0" quotePrefix="1" applyNumberFormat="1" applyFont="1" applyFill="1" applyBorder="1" applyAlignment="1" applyProtection="1">
      <alignment horizontal="center" vertical="center" wrapText="1"/>
    </xf>
    <xf numFmtId="165" fontId="0" fillId="10" borderId="17" xfId="0" quotePrefix="1" applyNumberFormat="1" applyFont="1" applyFill="1" applyBorder="1" applyAlignment="1" applyProtection="1">
      <alignment horizontal="center" vertical="center" wrapText="1"/>
    </xf>
    <xf numFmtId="165" fontId="0" fillId="10" borderId="15" xfId="0" quotePrefix="1" applyNumberFormat="1" applyFont="1" applyFill="1" applyBorder="1" applyAlignment="1" applyProtection="1">
      <alignment horizontal="center" vertical="center" wrapText="1"/>
    </xf>
    <xf numFmtId="0" fontId="0" fillId="0" borderId="4" xfId="0" applyFont="1" applyBorder="1" applyAlignment="1" applyProtection="1">
      <alignment horizontal="center"/>
    </xf>
    <xf numFmtId="0" fontId="0" fillId="0" borderId="5" xfId="0" applyFont="1" applyBorder="1" applyAlignment="1" applyProtection="1">
      <alignment horizontal="center"/>
    </xf>
    <xf numFmtId="0" fontId="0" fillId="0" borderId="6" xfId="0" applyFont="1" applyBorder="1" applyAlignment="1" applyProtection="1">
      <alignment horizontal="center"/>
    </xf>
    <xf numFmtId="0" fontId="2" fillId="0" borderId="0" xfId="0" applyFont="1" applyBorder="1" applyAlignment="1" applyProtection="1">
      <alignment wrapText="1"/>
      <protection locked="0"/>
    </xf>
  </cellXfs>
  <cellStyles count="3">
    <cellStyle name="Comma" xfId="2" builtinId="3"/>
    <cellStyle name="Normal" xfId="0" builtinId="0"/>
    <cellStyle name="Percent" xfId="1" builtinId="5"/>
  </cellStyles>
  <dxfs count="191">
    <dxf>
      <font>
        <color rgb="FFFF0000"/>
      </font>
    </dxf>
    <dxf>
      <font>
        <color rgb="FF00B050"/>
      </font>
    </dxf>
    <dxf>
      <fill>
        <patternFill>
          <bgColor theme="0" tint="-0.24994659260841701"/>
        </patternFill>
      </fill>
    </dxf>
    <dxf>
      <font>
        <color rgb="FF00B050"/>
      </font>
    </dxf>
    <dxf>
      <font>
        <color rgb="FF00B05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rgb="FF00B050"/>
      </font>
    </dxf>
    <dxf>
      <font>
        <color rgb="FFFF0000"/>
      </font>
    </dxf>
    <dxf>
      <font>
        <color rgb="FF00B050"/>
      </font>
    </dxf>
    <dxf>
      <font>
        <color rgb="FFFF0000"/>
      </font>
    </dxf>
    <dxf>
      <font>
        <color rgb="FF00B050"/>
      </font>
    </dxf>
    <dxf>
      <font>
        <color rgb="FF00B050"/>
      </font>
    </dxf>
    <dxf>
      <font>
        <color rgb="FFFF0000"/>
      </font>
    </dxf>
    <dxf>
      <fill>
        <patternFill>
          <bgColor theme="0" tint="-0.24994659260841701"/>
        </patternFill>
      </fill>
    </dxf>
    <dxf>
      <font>
        <color rgb="FF00B050"/>
      </font>
    </dxf>
    <dxf>
      <font>
        <color rgb="FF00B050"/>
      </font>
    </dxf>
    <dxf>
      <font>
        <color rgb="FF00B050"/>
      </font>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theme="5"/>
      </font>
    </dxf>
    <dxf>
      <font>
        <color rgb="FF00B050"/>
      </font>
    </dxf>
    <dxf>
      <font>
        <color rgb="FFFF0000"/>
      </font>
    </dxf>
    <dxf>
      <font>
        <color rgb="FF00B050"/>
      </font>
    </dxf>
    <dxf>
      <font>
        <color rgb="FFFF0000"/>
      </font>
    </dxf>
    <dxf>
      <font>
        <color rgb="FF00B050"/>
      </font>
    </dxf>
    <dxf>
      <fill>
        <patternFill>
          <bgColor theme="0" tint="-0.24994659260841701"/>
        </patternFill>
      </fill>
    </dxf>
    <dxf>
      <font>
        <color rgb="FF00B05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rgb="FF00B050"/>
      </font>
    </dxf>
    <dxf>
      <font>
        <color rgb="FFFF0000"/>
      </font>
    </dxf>
    <dxf>
      <font>
        <color rgb="FF00B050"/>
      </font>
    </dxf>
    <dxf>
      <font>
        <color rgb="FFFF0000"/>
      </font>
    </dxf>
    <dxf>
      <font>
        <color rgb="FF00B050"/>
      </font>
    </dxf>
    <dxf>
      <font>
        <color rgb="FF00B050"/>
      </font>
    </dxf>
    <dxf>
      <font>
        <color rgb="FFFF0000"/>
      </font>
    </dxf>
    <dxf>
      <fill>
        <patternFill>
          <bgColor theme="0" tint="-0.24994659260841701"/>
        </patternFill>
      </fill>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rgb="FF00B050"/>
      </font>
    </dxf>
    <dxf>
      <font>
        <color rgb="FFFF0000"/>
      </font>
    </dxf>
    <dxf>
      <font>
        <color rgb="FF00B050"/>
      </font>
    </dxf>
    <dxf>
      <fill>
        <patternFill>
          <bgColor theme="0" tint="-0.24994659260841701"/>
        </patternFill>
      </fill>
    </dxf>
    <dxf>
      <font>
        <color rgb="FF00B05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00B050"/>
      </font>
    </dxf>
    <dxf>
      <font>
        <color rgb="FF00B050"/>
      </font>
    </dxf>
    <dxf>
      <font>
        <color rgb="FF00B050"/>
      </font>
    </dxf>
    <dxf>
      <fill>
        <patternFill>
          <bgColor rgb="FFFF0000"/>
        </patternFill>
      </fill>
    </dxf>
    <dxf>
      <font>
        <color rgb="FFFF0000"/>
      </font>
    </dxf>
    <dxf>
      <font>
        <color rgb="FF00B050"/>
      </font>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theme="5"/>
      </font>
    </dxf>
    <dxf>
      <font>
        <color rgb="FF00B050"/>
      </font>
    </dxf>
    <dxf>
      <font>
        <color rgb="FFFF0000"/>
      </font>
    </dxf>
    <dxf>
      <font>
        <color rgb="FF00B050"/>
      </font>
    </dxf>
    <dxf>
      <font>
        <color rgb="FFFF0000"/>
      </font>
    </dxf>
    <dxf>
      <font>
        <color rgb="FF00B050"/>
      </font>
    </dxf>
    <dxf>
      <font>
        <color rgb="FF00B05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00B050"/>
      </font>
    </dxf>
    <dxf>
      <font>
        <color rgb="FF00B050"/>
      </font>
    </dxf>
    <dxf>
      <font>
        <color rgb="FF00B050"/>
      </font>
    </dxf>
    <dxf>
      <font>
        <color rgb="FFFF0000"/>
      </font>
    </dxf>
    <dxf>
      <font>
        <color rgb="FF00B050"/>
      </font>
    </dxf>
    <dxf>
      <font>
        <color rgb="FFFF0000"/>
      </font>
    </dxf>
    <dxf>
      <font>
        <color rgb="FF00B050"/>
      </font>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63"/>
  <sheetViews>
    <sheetView tabSelected="1" topLeftCell="A8" zoomScaleNormal="100" workbookViewId="0">
      <selection activeCell="F26" sqref="F26"/>
    </sheetView>
  </sheetViews>
  <sheetFormatPr defaultRowHeight="15" x14ac:dyDescent="0.2"/>
  <cols>
    <col min="1" max="1" width="26" style="6" customWidth="1"/>
    <col min="2" max="2" width="2.88671875" style="2" customWidth="1"/>
    <col min="3" max="3" width="14" style="2" customWidth="1"/>
    <col min="4" max="4" width="13.77734375" style="2" bestFit="1" customWidth="1"/>
    <col min="5" max="7" width="10.77734375" style="2" customWidth="1"/>
    <col min="8" max="8" width="13.77734375" style="2" customWidth="1"/>
    <col min="9" max="9" width="13.77734375" style="3" customWidth="1"/>
    <col min="10" max="11" width="10.77734375" style="2" customWidth="1"/>
    <col min="12" max="12" width="3.21875" style="2" customWidth="1"/>
    <col min="13" max="15" width="10.77734375" style="2" customWidth="1"/>
    <col min="16" max="16384" width="8.88671875" style="2"/>
  </cols>
  <sheetData>
    <row r="1" spans="1:15" ht="20.25" x14ac:dyDescent="0.3">
      <c r="A1" s="67" t="s">
        <v>313</v>
      </c>
      <c r="B1" s="15"/>
      <c r="C1" s="15"/>
      <c r="D1" s="1"/>
      <c r="E1" s="1"/>
      <c r="F1" s="1"/>
      <c r="G1" s="1"/>
      <c r="H1" s="15"/>
      <c r="I1" s="16"/>
      <c r="J1" s="15"/>
      <c r="K1" s="15"/>
      <c r="L1" s="15"/>
      <c r="M1" s="15"/>
      <c r="N1" s="15"/>
      <c r="O1" s="15"/>
    </row>
    <row r="2" spans="1:15" ht="15.75" x14ac:dyDescent="0.25">
      <c r="A2" s="17" t="s">
        <v>145</v>
      </c>
      <c r="B2" s="17"/>
      <c r="C2" s="17"/>
      <c r="D2" s="4"/>
      <c r="E2" s="5"/>
      <c r="F2" s="5"/>
      <c r="G2" s="1"/>
      <c r="H2" s="15"/>
      <c r="I2" s="16"/>
      <c r="J2" s="15"/>
      <c r="K2" s="15"/>
      <c r="L2" s="15"/>
      <c r="M2" s="15"/>
      <c r="N2" s="15"/>
      <c r="O2" s="15"/>
    </row>
    <row r="3" spans="1:15" x14ac:dyDescent="0.2">
      <c r="A3" s="18" t="s">
        <v>68</v>
      </c>
      <c r="B3" s="18"/>
      <c r="C3" s="18"/>
      <c r="D3" s="18"/>
      <c r="E3" s="18"/>
      <c r="F3" s="18"/>
      <c r="G3" s="18"/>
      <c r="H3" s="19"/>
      <c r="I3" s="16"/>
      <c r="J3" s="19"/>
      <c r="K3" s="19"/>
      <c r="L3" s="19"/>
      <c r="M3" s="15"/>
      <c r="N3" s="15"/>
      <c r="O3" s="15"/>
    </row>
    <row r="4" spans="1:15" x14ac:dyDescent="0.2">
      <c r="A4" s="19" t="s">
        <v>60</v>
      </c>
      <c r="B4" s="15"/>
      <c r="C4" s="19"/>
      <c r="D4" s="19"/>
      <c r="E4" s="19"/>
      <c r="F4" s="19"/>
      <c r="G4" s="19"/>
      <c r="H4" s="19"/>
      <c r="I4" s="16"/>
      <c r="J4" s="19"/>
      <c r="K4" s="19"/>
      <c r="L4" s="19"/>
      <c r="M4" s="7"/>
      <c r="N4" s="15"/>
      <c r="O4" s="15"/>
    </row>
    <row r="5" spans="1:15" ht="15.75" x14ac:dyDescent="0.25">
      <c r="A5" s="102" t="s">
        <v>112</v>
      </c>
      <c r="B5" s="15"/>
      <c r="C5" s="19"/>
      <c r="D5" s="19"/>
      <c r="E5" s="19"/>
      <c r="F5" s="19"/>
      <c r="G5" s="19"/>
      <c r="H5" s="19"/>
      <c r="I5" s="16"/>
      <c r="J5" s="19"/>
      <c r="K5" s="19"/>
      <c r="L5" s="19"/>
      <c r="M5" s="7"/>
      <c r="N5" s="15"/>
      <c r="O5" s="15"/>
    </row>
    <row r="6" spans="1:15" ht="15.75" x14ac:dyDescent="0.25">
      <c r="A6" s="102"/>
      <c r="B6" s="15"/>
      <c r="C6" s="19"/>
      <c r="D6" s="19"/>
      <c r="E6" s="19"/>
      <c r="F6" s="19"/>
      <c r="G6" s="19"/>
      <c r="H6" s="19"/>
      <c r="I6" s="16"/>
      <c r="J6" s="19"/>
      <c r="K6" s="19"/>
      <c r="L6" s="19"/>
      <c r="M6" s="7"/>
      <c r="N6" s="15"/>
      <c r="O6" s="15"/>
    </row>
    <row r="7" spans="1:15" ht="84" customHeight="1" x14ac:dyDescent="0.25">
      <c r="A7" s="223" t="s">
        <v>286</v>
      </c>
      <c r="B7" s="223"/>
      <c r="C7" s="223"/>
      <c r="D7" s="223"/>
      <c r="E7" s="223"/>
      <c r="F7" s="223"/>
      <c r="G7" s="223"/>
      <c r="H7" s="223"/>
      <c r="I7" s="223"/>
      <c r="J7" s="223"/>
      <c r="K7" s="19"/>
      <c r="L7" s="19"/>
      <c r="M7" s="7"/>
      <c r="N7" s="15"/>
      <c r="O7" s="15"/>
    </row>
    <row r="8" spans="1:15" x14ac:dyDescent="0.2">
      <c r="A8" s="19"/>
      <c r="B8" s="15"/>
      <c r="C8" s="19"/>
      <c r="D8" s="19"/>
      <c r="E8" s="19"/>
      <c r="F8" s="19"/>
      <c r="G8" s="19"/>
      <c r="H8" s="19"/>
      <c r="I8" s="16"/>
      <c r="J8" s="19"/>
      <c r="K8" s="19"/>
      <c r="L8" s="19"/>
      <c r="M8" s="7"/>
      <c r="N8" s="15"/>
      <c r="O8" s="15"/>
    </row>
    <row r="9" spans="1:15" ht="15.75" x14ac:dyDescent="0.25">
      <c r="A9" s="5" t="s">
        <v>27</v>
      </c>
      <c r="B9" s="19"/>
      <c r="C9" s="19"/>
      <c r="D9" s="15"/>
      <c r="E9" s="15"/>
      <c r="F9" s="19"/>
      <c r="G9" s="19"/>
      <c r="H9" s="19"/>
      <c r="I9" s="16"/>
      <c r="J9" s="19"/>
      <c r="K9" s="19"/>
      <c r="L9" s="19"/>
      <c r="M9" s="8" t="s">
        <v>13</v>
      </c>
      <c r="N9" s="15"/>
      <c r="O9" s="15"/>
    </row>
    <row r="10" spans="1:15" ht="15.75" x14ac:dyDescent="0.25">
      <c r="A10" s="224" t="s">
        <v>90</v>
      </c>
      <c r="B10" s="225"/>
      <c r="C10" s="226"/>
      <c r="D10" s="227"/>
      <c r="E10" s="228"/>
      <c r="F10" s="113"/>
      <c r="G10" s="113"/>
      <c r="H10" s="113"/>
      <c r="I10" s="68"/>
      <c r="J10" s="113"/>
      <c r="K10" s="19"/>
      <c r="L10" s="19"/>
      <c r="M10" s="8"/>
      <c r="N10" s="15"/>
      <c r="O10" s="15"/>
    </row>
    <row r="11" spans="1:15" x14ac:dyDescent="0.2">
      <c r="A11" s="126" t="s">
        <v>213</v>
      </c>
      <c r="B11" s="127"/>
      <c r="C11" s="128"/>
      <c r="D11" s="235"/>
      <c r="E11" s="236"/>
      <c r="F11" s="236"/>
      <c r="G11" s="236"/>
      <c r="H11" s="236"/>
      <c r="I11" s="236"/>
      <c r="J11" s="237"/>
      <c r="K11" s="19"/>
      <c r="L11" s="19"/>
      <c r="M11" s="214" t="s">
        <v>166</v>
      </c>
      <c r="N11" s="15"/>
      <c r="O11" s="15"/>
    </row>
    <row r="12" spans="1:15" x14ac:dyDescent="0.2">
      <c r="A12" s="80" t="s">
        <v>165</v>
      </c>
      <c r="B12" s="81"/>
      <c r="C12" s="82"/>
      <c r="D12" s="229" t="s">
        <v>390</v>
      </c>
      <c r="E12" s="230"/>
      <c r="F12" s="230"/>
      <c r="G12" s="230"/>
      <c r="H12" s="230"/>
      <c r="I12" s="230"/>
      <c r="J12" s="231"/>
      <c r="K12" s="15"/>
      <c r="L12" s="15"/>
      <c r="M12" s="214"/>
      <c r="N12" s="15"/>
      <c r="O12" s="15"/>
    </row>
    <row r="13" spans="1:15" x14ac:dyDescent="0.2">
      <c r="A13" s="80" t="s">
        <v>29</v>
      </c>
      <c r="B13" s="81"/>
      <c r="C13" s="82"/>
      <c r="D13" s="29" t="s">
        <v>391</v>
      </c>
      <c r="E13" s="114"/>
      <c r="F13" s="114"/>
      <c r="G13" s="114"/>
      <c r="H13" s="114"/>
      <c r="I13" s="114"/>
      <c r="J13" s="114"/>
      <c r="K13" s="15"/>
      <c r="L13" s="15"/>
      <c r="M13" s="7"/>
      <c r="N13" s="15"/>
      <c r="O13" s="15"/>
    </row>
    <row r="14" spans="1:15" x14ac:dyDescent="0.2">
      <c r="A14" s="85" t="s">
        <v>196</v>
      </c>
      <c r="B14" s="86"/>
      <c r="C14" s="87"/>
      <c r="D14" s="29" t="s">
        <v>113</v>
      </c>
      <c r="E14" s="238" t="s">
        <v>117</v>
      </c>
      <c r="F14" s="239"/>
      <c r="G14" s="114"/>
      <c r="H14" s="114"/>
      <c r="I14" s="114"/>
      <c r="J14" s="114"/>
      <c r="K14" s="15"/>
      <c r="L14" s="15"/>
      <c r="M14" s="7"/>
      <c r="N14" s="15"/>
      <c r="O14" s="15"/>
    </row>
    <row r="15" spans="1:15" x14ac:dyDescent="0.2">
      <c r="A15" s="80" t="s">
        <v>28</v>
      </c>
      <c r="B15" s="81"/>
      <c r="C15" s="82"/>
      <c r="D15" s="31">
        <v>5</v>
      </c>
      <c r="E15" s="68"/>
      <c r="F15" s="115"/>
      <c r="G15" s="68"/>
      <c r="H15" s="68"/>
      <c r="I15" s="68"/>
      <c r="J15" s="68"/>
      <c r="K15" s="15"/>
      <c r="L15" s="15"/>
      <c r="M15" s="212" t="s">
        <v>70</v>
      </c>
      <c r="N15" s="15"/>
      <c r="O15" s="15"/>
    </row>
    <row r="16" spans="1:15" ht="18" customHeight="1" x14ac:dyDescent="0.2">
      <c r="A16" s="243" t="s">
        <v>197</v>
      </c>
      <c r="B16" s="244"/>
      <c r="C16" s="245"/>
      <c r="D16" s="156" t="s">
        <v>185</v>
      </c>
      <c r="E16" s="240" t="s">
        <v>186</v>
      </c>
      <c r="F16" s="241"/>
      <c r="G16" s="241"/>
      <c r="H16" s="241"/>
      <c r="I16" s="242"/>
      <c r="J16" s="68"/>
      <c r="K16" s="15"/>
      <c r="L16" s="15"/>
      <c r="M16" s="217" t="s">
        <v>207</v>
      </c>
      <c r="N16" s="15"/>
      <c r="O16" s="15"/>
    </row>
    <row r="17" spans="1:15" ht="63.75" customHeight="1" x14ac:dyDescent="0.2">
      <c r="A17" s="246"/>
      <c r="B17" s="247"/>
      <c r="C17" s="248"/>
      <c r="D17" s="157" t="s">
        <v>187</v>
      </c>
      <c r="E17" s="158" t="s">
        <v>188</v>
      </c>
      <c r="F17" s="158" t="s">
        <v>189</v>
      </c>
      <c r="G17" s="159" t="s">
        <v>190</v>
      </c>
      <c r="H17" s="158" t="s">
        <v>191</v>
      </c>
      <c r="I17" s="158" t="s">
        <v>192</v>
      </c>
      <c r="J17" s="68"/>
      <c r="K17" s="15"/>
      <c r="L17" s="15"/>
      <c r="M17" s="13"/>
      <c r="N17" s="15"/>
      <c r="O17" s="15"/>
    </row>
    <row r="18" spans="1:15" x14ac:dyDescent="0.2">
      <c r="A18" s="32" t="s">
        <v>193</v>
      </c>
      <c r="B18" s="33"/>
      <c r="C18" s="34"/>
      <c r="D18" s="31">
        <v>170.56</v>
      </c>
      <c r="E18" s="31"/>
      <c r="F18" s="31">
        <v>183.96</v>
      </c>
      <c r="G18" s="31">
        <v>170.56</v>
      </c>
      <c r="H18" s="173">
        <f>F18+G18</f>
        <v>354.52</v>
      </c>
      <c r="I18" s="173">
        <f>H18-D18</f>
        <v>183.95999999999998</v>
      </c>
      <c r="J18" s="68"/>
      <c r="K18" s="15"/>
      <c r="L18" s="15"/>
      <c r="M18" s="212"/>
      <c r="N18" s="15"/>
      <c r="O18" s="15"/>
    </row>
    <row r="19" spans="1:15" x14ac:dyDescent="0.2">
      <c r="A19" s="249" t="s">
        <v>194</v>
      </c>
      <c r="B19" s="250"/>
      <c r="C19" s="251"/>
      <c r="D19" s="31">
        <v>170.56</v>
      </c>
      <c r="E19" s="31"/>
      <c r="F19" s="31">
        <v>183.96</v>
      </c>
      <c r="G19" s="31">
        <v>170.56</v>
      </c>
      <c r="H19" s="173">
        <f>F19+G19</f>
        <v>354.52</v>
      </c>
      <c r="I19" s="173">
        <f>H19-D19</f>
        <v>183.95999999999998</v>
      </c>
      <c r="J19" s="68"/>
      <c r="K19" s="15"/>
      <c r="L19" s="15"/>
      <c r="M19" s="212"/>
      <c r="N19" s="15"/>
      <c r="O19" s="15"/>
    </row>
    <row r="20" spans="1:15" x14ac:dyDescent="0.2">
      <c r="A20" s="249" t="s">
        <v>195</v>
      </c>
      <c r="B20" s="250"/>
      <c r="C20" s="251"/>
      <c r="D20" s="31"/>
      <c r="E20" s="31"/>
      <c r="F20" s="31"/>
      <c r="G20" s="31"/>
      <c r="H20" s="173">
        <f>F20+G20</f>
        <v>0</v>
      </c>
      <c r="I20" s="173">
        <f>H20-D20</f>
        <v>0</v>
      </c>
      <c r="J20" s="68"/>
      <c r="K20" s="15"/>
      <c r="L20" s="15"/>
      <c r="M20" s="212"/>
      <c r="N20" s="15"/>
      <c r="O20" s="15"/>
    </row>
    <row r="21" spans="1:15" x14ac:dyDescent="0.2">
      <c r="A21" s="80" t="s">
        <v>57</v>
      </c>
      <c r="B21" s="81"/>
      <c r="C21" s="82"/>
      <c r="D21" s="232" t="s">
        <v>392</v>
      </c>
      <c r="E21" s="233"/>
      <c r="F21" s="233"/>
      <c r="G21" s="233"/>
      <c r="H21" s="233"/>
      <c r="I21" s="233"/>
      <c r="J21" s="234"/>
      <c r="K21" s="15"/>
      <c r="L21" s="15"/>
      <c r="M21" s="214" t="s">
        <v>59</v>
      </c>
      <c r="N21" s="15"/>
      <c r="O21" s="15"/>
    </row>
    <row r="22" spans="1:15" x14ac:dyDescent="0.2">
      <c r="A22" s="32" t="s">
        <v>58</v>
      </c>
      <c r="B22" s="33"/>
      <c r="C22" s="34"/>
      <c r="D22" s="232" t="s">
        <v>392</v>
      </c>
      <c r="E22" s="233"/>
      <c r="F22" s="233"/>
      <c r="G22" s="233"/>
      <c r="H22" s="233"/>
      <c r="I22" s="233"/>
      <c r="J22" s="234"/>
      <c r="K22" s="15"/>
      <c r="L22" s="15"/>
      <c r="M22" s="214" t="s">
        <v>59</v>
      </c>
      <c r="N22" s="15"/>
      <c r="O22" s="15"/>
    </row>
    <row r="23" spans="1:15" x14ac:dyDescent="0.2">
      <c r="A23" s="19"/>
      <c r="B23" s="15"/>
      <c r="C23" s="30"/>
      <c r="D23" s="30"/>
      <c r="E23" s="30"/>
      <c r="F23" s="16"/>
      <c r="G23" s="16"/>
      <c r="H23" s="16"/>
      <c r="I23" s="16"/>
      <c r="J23" s="16"/>
      <c r="K23" s="16"/>
      <c r="L23" s="16"/>
      <c r="M23" s="7"/>
      <c r="N23" s="15"/>
      <c r="O23" s="15"/>
    </row>
    <row r="24" spans="1:15" ht="30.75" x14ac:dyDescent="0.25">
      <c r="A24" s="72" t="s">
        <v>89</v>
      </c>
      <c r="B24" s="15"/>
      <c r="C24" s="84" t="s">
        <v>170</v>
      </c>
      <c r="D24" s="8"/>
      <c r="E24" s="15"/>
      <c r="F24" s="15"/>
      <c r="G24" s="15"/>
      <c r="H24" s="15"/>
      <c r="I24" s="16"/>
      <c r="J24" s="15"/>
      <c r="K24" s="15"/>
      <c r="L24" s="15"/>
      <c r="M24" s="15"/>
      <c r="N24" s="15"/>
      <c r="O24" s="15"/>
    </row>
    <row r="25" spans="1:15" ht="15.75" x14ac:dyDescent="0.25">
      <c r="A25" s="72"/>
      <c r="B25" s="15"/>
      <c r="C25" s="9" t="s">
        <v>20</v>
      </c>
      <c r="D25" s="15"/>
      <c r="E25" s="15"/>
      <c r="F25" s="15"/>
      <c r="G25" s="15"/>
      <c r="H25" s="15"/>
      <c r="I25" s="16"/>
      <c r="J25" s="15"/>
      <c r="K25" s="15"/>
      <c r="L25" s="15"/>
      <c r="M25" s="15"/>
      <c r="N25" s="15"/>
      <c r="O25" s="15"/>
    </row>
    <row r="26" spans="1:15" ht="15.75" thickBot="1" x14ac:dyDescent="0.25">
      <c r="A26" s="72"/>
      <c r="B26" s="15"/>
      <c r="C26" s="255" t="s">
        <v>172</v>
      </c>
      <c r="D26" s="256"/>
      <c r="E26" s="257"/>
      <c r="F26" s="165" t="s">
        <v>66</v>
      </c>
      <c r="G26" s="15"/>
      <c r="H26" s="15"/>
      <c r="I26" s="16"/>
      <c r="J26" s="15"/>
      <c r="K26" s="15"/>
      <c r="L26" s="15"/>
      <c r="M26" s="13" t="s">
        <v>183</v>
      </c>
      <c r="N26" s="15"/>
      <c r="O26" s="15"/>
    </row>
    <row r="27" spans="1:15" ht="16.5" customHeight="1" thickBot="1" x14ac:dyDescent="0.25">
      <c r="A27" s="72"/>
      <c r="B27" s="15"/>
      <c r="C27" s="270" t="s">
        <v>162</v>
      </c>
      <c r="D27" s="271" t="s">
        <v>177</v>
      </c>
      <c r="E27" s="272"/>
      <c r="F27" s="273"/>
      <c r="G27" s="15"/>
      <c r="H27" s="270" t="s">
        <v>91</v>
      </c>
      <c r="I27" s="218" t="s">
        <v>178</v>
      </c>
      <c r="J27" s="219"/>
      <c r="K27" s="220"/>
      <c r="L27" s="15"/>
      <c r="M27" s="15"/>
      <c r="N27" s="15"/>
      <c r="O27" s="15"/>
    </row>
    <row r="28" spans="1:15" ht="45.75" thickBot="1" x14ac:dyDescent="0.25">
      <c r="A28" s="72"/>
      <c r="B28" s="15"/>
      <c r="C28" s="222"/>
      <c r="D28" s="137" t="s">
        <v>0</v>
      </c>
      <c r="E28" s="137" t="s">
        <v>1</v>
      </c>
      <c r="F28" s="137" t="s">
        <v>2</v>
      </c>
      <c r="G28" s="15"/>
      <c r="H28" s="222"/>
      <c r="I28" s="143" t="s">
        <v>0</v>
      </c>
      <c r="J28" s="143" t="s">
        <v>1</v>
      </c>
      <c r="K28" s="143" t="s">
        <v>2</v>
      </c>
      <c r="L28" s="15"/>
      <c r="M28" s="15"/>
      <c r="N28" s="15"/>
      <c r="O28" s="15"/>
    </row>
    <row r="29" spans="1:15" ht="16.5" thickBot="1" x14ac:dyDescent="0.25">
      <c r="A29" s="72"/>
      <c r="B29" s="15"/>
      <c r="C29" s="138" t="s">
        <v>3</v>
      </c>
      <c r="D29" s="174">
        <f>'Residential new L1A'!D15+'Non-residential new L2A'!D14</f>
        <v>5.27</v>
      </c>
      <c r="E29" s="38" t="s">
        <v>4</v>
      </c>
      <c r="F29" s="38" t="s">
        <v>4</v>
      </c>
      <c r="G29" s="15"/>
      <c r="H29" s="139" t="s">
        <v>3</v>
      </c>
      <c r="I29" s="174">
        <f>'Residential new L1A'!D26+'Non-residential new L2A'!D25</f>
        <v>4.58</v>
      </c>
      <c r="J29" s="38" t="s">
        <v>4</v>
      </c>
      <c r="K29" s="38" t="s">
        <v>4</v>
      </c>
      <c r="L29" s="15"/>
      <c r="M29" s="15"/>
      <c r="N29" s="15"/>
      <c r="O29" s="15"/>
    </row>
    <row r="30" spans="1:15" ht="16.5" thickBot="1" x14ac:dyDescent="0.25">
      <c r="A30" s="72"/>
      <c r="B30" s="15"/>
      <c r="C30" s="138" t="s">
        <v>5</v>
      </c>
      <c r="D30" s="174">
        <f>'Residential new L1A'!D16+'Non-residential new L2A'!D15</f>
        <v>4.53</v>
      </c>
      <c r="E30" s="40">
        <f>D29-D30</f>
        <v>0.73999999999999932</v>
      </c>
      <c r="F30" s="104">
        <f>IFERROR(E30/D29,0)</f>
        <v>0.14041745730550273</v>
      </c>
      <c r="G30" s="15"/>
      <c r="H30" s="139" t="s">
        <v>5</v>
      </c>
      <c r="I30" s="174">
        <f>'Residential new L1A'!D27+'Non-residential new L2A'!D26</f>
        <v>3.69</v>
      </c>
      <c r="J30" s="40">
        <f>I29-I30</f>
        <v>0.89000000000000012</v>
      </c>
      <c r="K30" s="41">
        <f>IFERROR(J30/I29,0)</f>
        <v>0.19432314410480353</v>
      </c>
      <c r="L30" s="15"/>
      <c r="M30" s="13" t="s">
        <v>198</v>
      </c>
      <c r="N30" s="15"/>
      <c r="O30" s="15"/>
    </row>
    <row r="31" spans="1:15" ht="16.5" thickBot="1" x14ac:dyDescent="0.25">
      <c r="A31" s="72"/>
      <c r="B31" s="15"/>
      <c r="C31" s="138" t="s">
        <v>6</v>
      </c>
      <c r="D31" s="174">
        <f>'Residential new L1A'!D17+'Non-residential new L2A'!D16</f>
        <v>4.53</v>
      </c>
      <c r="E31" s="40">
        <f>D30-D31</f>
        <v>0</v>
      </c>
      <c r="F31" s="41">
        <f>IFERROR(E31/D30,0)</f>
        <v>0</v>
      </c>
      <c r="G31" s="15"/>
      <c r="H31" s="139" t="s">
        <v>6</v>
      </c>
      <c r="I31" s="174">
        <f>'Residential new L1A'!D28+'Non-residential new L2A'!D27</f>
        <v>3.69</v>
      </c>
      <c r="J31" s="40">
        <f>I30-I31</f>
        <v>0</v>
      </c>
      <c r="K31" s="41">
        <f>IFERROR(J31/I30,0)</f>
        <v>0</v>
      </c>
      <c r="L31" s="15"/>
      <c r="M31" s="15"/>
      <c r="N31" s="15"/>
      <c r="O31" s="15"/>
    </row>
    <row r="32" spans="1:15" ht="16.5" thickBot="1" x14ac:dyDescent="0.25">
      <c r="A32" s="71" t="s">
        <v>55</v>
      </c>
      <c r="B32" s="15"/>
      <c r="C32" s="138" t="s">
        <v>7</v>
      </c>
      <c r="D32" s="174">
        <f>'Residential new L1A'!D18+'Non-residential new L2A'!D17</f>
        <v>4.9000000000000004</v>
      </c>
      <c r="E32" s="43">
        <f>D31-D32</f>
        <v>-0.37000000000000011</v>
      </c>
      <c r="F32" s="104">
        <f>IFERROR(E32/D31,0)</f>
        <v>-8.16777041942605E-2</v>
      </c>
      <c r="G32" s="15"/>
      <c r="H32" s="139" t="s">
        <v>7</v>
      </c>
      <c r="I32" s="174">
        <f>'Residential new L1A'!D29+'Non-residential new L2A'!D28</f>
        <v>2.2000000000000002</v>
      </c>
      <c r="J32" s="43">
        <f>I31-I32</f>
        <v>1.4899999999999998</v>
      </c>
      <c r="K32" s="104">
        <f>IFERROR(J32/I31,0)</f>
        <v>0.40379403794037932</v>
      </c>
      <c r="L32" s="15"/>
      <c r="M32" s="13" t="s">
        <v>121</v>
      </c>
      <c r="N32" s="15"/>
      <c r="O32" s="15"/>
    </row>
    <row r="33" spans="1:15" ht="16.5" thickBot="1" x14ac:dyDescent="0.25">
      <c r="A33" s="71" t="s">
        <v>55</v>
      </c>
      <c r="B33" s="15"/>
      <c r="C33" s="138" t="s">
        <v>8</v>
      </c>
      <c r="D33" s="44">
        <f>D32</f>
        <v>4.9000000000000004</v>
      </c>
      <c r="E33" s="44">
        <f>D29-D33</f>
        <v>0.36999999999999922</v>
      </c>
      <c r="F33" s="105">
        <f>IFERROR(E33/D29,0)</f>
        <v>7.0208728652751282E-2</v>
      </c>
      <c r="G33" s="15"/>
      <c r="H33" s="139" t="s">
        <v>8</v>
      </c>
      <c r="I33" s="44">
        <f>I32</f>
        <v>2.2000000000000002</v>
      </c>
      <c r="J33" s="44">
        <f>I29-I33</f>
        <v>2.38</v>
      </c>
      <c r="K33" s="105">
        <f>IFERROR(J33/I29,0)</f>
        <v>0.51965065502183405</v>
      </c>
      <c r="L33" s="15"/>
      <c r="M33" s="13" t="s">
        <v>164</v>
      </c>
      <c r="N33" s="15"/>
      <c r="O33" s="15"/>
    </row>
    <row r="34" spans="1:15" ht="15.75" thickBot="1" x14ac:dyDescent="0.25">
      <c r="A34" s="72"/>
      <c r="B34" s="15"/>
      <c r="C34" s="140" t="s">
        <v>39</v>
      </c>
      <c r="D34" s="46">
        <f>D29-E34</f>
        <v>0</v>
      </c>
      <c r="E34" s="46">
        <f>D29*F34</f>
        <v>5.27</v>
      </c>
      <c r="F34" s="47">
        <v>1</v>
      </c>
      <c r="G34" s="15"/>
      <c r="H34" s="144" t="s">
        <v>39</v>
      </c>
      <c r="I34" s="46">
        <f>I29-J34</f>
        <v>0</v>
      </c>
      <c r="J34" s="46">
        <f>I29*K34</f>
        <v>4.58</v>
      </c>
      <c r="K34" s="47">
        <v>1</v>
      </c>
      <c r="L34" s="15"/>
      <c r="M34" s="213" t="s">
        <v>199</v>
      </c>
      <c r="N34" s="15"/>
      <c r="O34" s="15"/>
    </row>
    <row r="35" spans="1:15" ht="16.5" thickBot="1" x14ac:dyDescent="0.25">
      <c r="A35" s="72"/>
      <c r="B35" s="15"/>
      <c r="C35" s="141" t="s">
        <v>40</v>
      </c>
      <c r="D35" s="43">
        <f>D33-D34</f>
        <v>4.9000000000000004</v>
      </c>
      <c r="E35" s="43">
        <f>E34-E33</f>
        <v>4.9000000000000004</v>
      </c>
      <c r="F35" s="48">
        <f>F34-F33</f>
        <v>0.9297912713472487</v>
      </c>
      <c r="G35" s="15"/>
      <c r="H35" s="145" t="s">
        <v>40</v>
      </c>
      <c r="I35" s="43">
        <f>I33-I34</f>
        <v>2.2000000000000002</v>
      </c>
      <c r="J35" s="43">
        <f>J34-J33</f>
        <v>2.2000000000000002</v>
      </c>
      <c r="K35" s="48">
        <f>K34-K33</f>
        <v>0.48034934497816595</v>
      </c>
      <c r="L35" s="15"/>
      <c r="M35" s="15"/>
      <c r="N35" s="15"/>
      <c r="O35" s="15"/>
    </row>
    <row r="36" spans="1:15" ht="32.25" thickBot="1" x14ac:dyDescent="0.25">
      <c r="A36" s="72"/>
      <c r="B36" s="15"/>
      <c r="C36" s="138" t="s">
        <v>110</v>
      </c>
      <c r="D36" s="267">
        <f>D35*2850</f>
        <v>13965.000000000002</v>
      </c>
      <c r="E36" s="268"/>
      <c r="F36" s="269"/>
      <c r="G36" s="15"/>
      <c r="H36" s="139" t="s">
        <v>110</v>
      </c>
      <c r="I36" s="267">
        <f>I35*2850</f>
        <v>6270.0000000000009</v>
      </c>
      <c r="J36" s="268"/>
      <c r="K36" s="269"/>
      <c r="L36" s="15"/>
      <c r="M36" s="13" t="s">
        <v>200</v>
      </c>
      <c r="N36" s="15"/>
      <c r="O36" s="15"/>
    </row>
    <row r="37" spans="1:15" ht="21" thickBot="1" x14ac:dyDescent="0.3">
      <c r="A37" s="72"/>
      <c r="B37" s="15"/>
      <c r="C37" s="84"/>
      <c r="D37" s="8"/>
      <c r="E37" s="15"/>
      <c r="F37" s="15"/>
      <c r="G37" s="15"/>
      <c r="H37" s="15"/>
      <c r="I37" s="16"/>
      <c r="J37" s="15"/>
      <c r="K37" s="15"/>
      <c r="L37" s="15"/>
      <c r="M37" s="15"/>
      <c r="N37" s="15"/>
      <c r="O37" s="15"/>
    </row>
    <row r="38" spans="1:15" ht="30" customHeight="1" thickBot="1" x14ac:dyDescent="0.25">
      <c r="A38" s="72"/>
      <c r="B38" s="15"/>
      <c r="C38" s="270" t="s">
        <v>173</v>
      </c>
      <c r="D38" s="271" t="s">
        <v>179</v>
      </c>
      <c r="E38" s="272"/>
      <c r="F38" s="273"/>
      <c r="G38" s="15"/>
      <c r="H38" s="270" t="s">
        <v>91</v>
      </c>
      <c r="I38" s="218" t="s">
        <v>180</v>
      </c>
      <c r="J38" s="219"/>
      <c r="K38" s="220"/>
      <c r="L38" s="15"/>
      <c r="M38" s="13" t="s">
        <v>309</v>
      </c>
      <c r="N38" s="15"/>
      <c r="O38" s="15"/>
    </row>
    <row r="39" spans="1:15" ht="45.75" thickBot="1" x14ac:dyDescent="0.25">
      <c r="A39" s="72"/>
      <c r="B39" s="15"/>
      <c r="C39" s="222"/>
      <c r="D39" s="137" t="s">
        <v>0</v>
      </c>
      <c r="E39" s="137" t="s">
        <v>1</v>
      </c>
      <c r="F39" s="137" t="s">
        <v>2</v>
      </c>
      <c r="G39" s="15"/>
      <c r="H39" s="222"/>
      <c r="I39" s="143" t="s">
        <v>0</v>
      </c>
      <c r="J39" s="143" t="s">
        <v>1</v>
      </c>
      <c r="K39" s="143" t="s">
        <v>2</v>
      </c>
      <c r="L39" s="15"/>
      <c r="M39" s="15"/>
      <c r="N39" s="15"/>
      <c r="O39" s="15"/>
    </row>
    <row r="40" spans="1:15" ht="16.5" thickBot="1" x14ac:dyDescent="0.25">
      <c r="A40" s="72"/>
      <c r="B40" s="15"/>
      <c r="C40" s="138" t="s">
        <v>3</v>
      </c>
      <c r="D40" s="174">
        <f>' Residential Refurbishment L1B'!D15+'Non-residential refurbish L2B'!D14</f>
        <v>0</v>
      </c>
      <c r="E40" s="38" t="s">
        <v>4</v>
      </c>
      <c r="F40" s="38" t="s">
        <v>4</v>
      </c>
      <c r="G40" s="15"/>
      <c r="H40" s="139" t="s">
        <v>3</v>
      </c>
      <c r="I40" s="174">
        <f>' Residential Refurbishment L1B'!D26+'Non-residential refurbish L2B'!D25</f>
        <v>0</v>
      </c>
      <c r="J40" s="38" t="s">
        <v>4</v>
      </c>
      <c r="K40" s="38" t="s">
        <v>4</v>
      </c>
      <c r="L40" s="15"/>
      <c r="M40" s="15"/>
      <c r="N40" s="15"/>
      <c r="O40" s="15"/>
    </row>
    <row r="41" spans="1:15" ht="16.5" thickBot="1" x14ac:dyDescent="0.25">
      <c r="A41" s="72"/>
      <c r="B41" s="15"/>
      <c r="C41" s="138" t="s">
        <v>5</v>
      </c>
      <c r="D41" s="174">
        <f>' Residential Refurbishment L1B'!D16+'Non-residential refurbish L2B'!D15</f>
        <v>0</v>
      </c>
      <c r="E41" s="40">
        <f>D40-D41</f>
        <v>0</v>
      </c>
      <c r="F41" s="104">
        <f>IFERROR(E41/D40,0)</f>
        <v>0</v>
      </c>
      <c r="G41" s="15"/>
      <c r="H41" s="139" t="s">
        <v>5</v>
      </c>
      <c r="I41" s="174">
        <f>' Residential Refurbishment L1B'!D27+'Non-residential refurbish L2B'!D26</f>
        <v>0</v>
      </c>
      <c r="J41" s="40">
        <f>I40-I41</f>
        <v>0</v>
      </c>
      <c r="K41" s="41">
        <f>IFERROR(J41/I40,0)</f>
        <v>0</v>
      </c>
      <c r="L41" s="15"/>
      <c r="M41" s="13" t="s">
        <v>206</v>
      </c>
      <c r="N41" s="15"/>
      <c r="O41" s="15"/>
    </row>
    <row r="42" spans="1:15" ht="16.5" thickBot="1" x14ac:dyDescent="0.25">
      <c r="A42" s="72"/>
      <c r="B42" s="15"/>
      <c r="C42" s="138" t="s">
        <v>6</v>
      </c>
      <c r="D42" s="174">
        <f>' Residential Refurbishment L1B'!D17+'Non-residential refurbish L2B'!D16</f>
        <v>0</v>
      </c>
      <c r="E42" s="40">
        <f>D41-D42</f>
        <v>0</v>
      </c>
      <c r="F42" s="41">
        <f>IFERROR(E42/D41,0)</f>
        <v>0</v>
      </c>
      <c r="G42" s="15"/>
      <c r="H42" s="139" t="s">
        <v>6</v>
      </c>
      <c r="I42" s="174">
        <f>' Residential Refurbishment L1B'!D28+'Non-residential refurbish L2B'!D27</f>
        <v>0</v>
      </c>
      <c r="J42" s="40">
        <f>I41-I42</f>
        <v>0</v>
      </c>
      <c r="K42" s="41">
        <f>IFERROR(J42/I41,0)</f>
        <v>0</v>
      </c>
      <c r="L42" s="15"/>
      <c r="M42" s="15"/>
      <c r="N42" s="15"/>
      <c r="O42" s="15"/>
    </row>
    <row r="43" spans="1:15" ht="16.5" thickBot="1" x14ac:dyDescent="0.25">
      <c r="A43" s="71" t="s">
        <v>55</v>
      </c>
      <c r="B43" s="15"/>
      <c r="C43" s="138" t="s">
        <v>7</v>
      </c>
      <c r="D43" s="174">
        <f>' Residential Refurbishment L1B'!D18+'Non-residential refurbish L2B'!D17</f>
        <v>0</v>
      </c>
      <c r="E43" s="43">
        <f>D42-D43</f>
        <v>0</v>
      </c>
      <c r="F43" s="104">
        <f>IFERROR(E43/D42,0)</f>
        <v>0</v>
      </c>
      <c r="G43" s="15"/>
      <c r="H43" s="139" t="s">
        <v>7</v>
      </c>
      <c r="I43" s="174">
        <f>' Residential Refurbishment L1B'!D29+'Non-residential refurbish L2B'!D28</f>
        <v>0</v>
      </c>
      <c r="J43" s="43">
        <f>I42-I43</f>
        <v>0</v>
      </c>
      <c r="K43" s="104">
        <f>IFERROR(J43/I42,0)</f>
        <v>0</v>
      </c>
      <c r="L43" s="15"/>
      <c r="M43" s="13" t="s">
        <v>121</v>
      </c>
      <c r="N43" s="15"/>
      <c r="O43" s="15"/>
    </row>
    <row r="44" spans="1:15" ht="16.5" thickBot="1" x14ac:dyDescent="0.25">
      <c r="A44" s="71" t="s">
        <v>55</v>
      </c>
      <c r="B44" s="15"/>
      <c r="C44" s="138" t="s">
        <v>8</v>
      </c>
      <c r="D44" s="44">
        <f>D43</f>
        <v>0</v>
      </c>
      <c r="E44" s="44">
        <f>D40-D44</f>
        <v>0</v>
      </c>
      <c r="F44" s="105">
        <f>IFERROR(44/D40,0)</f>
        <v>0</v>
      </c>
      <c r="G44" s="15"/>
      <c r="H44" s="139" t="s">
        <v>8</v>
      </c>
      <c r="I44" s="44">
        <f>I43</f>
        <v>0</v>
      </c>
      <c r="J44" s="44">
        <f>I40-I44</f>
        <v>0</v>
      </c>
      <c r="K44" s="105">
        <f>IFERROR(J44/I40,0)</f>
        <v>0</v>
      </c>
      <c r="L44" s="15"/>
      <c r="M44" s="213" t="s">
        <v>131</v>
      </c>
      <c r="N44" s="15"/>
      <c r="O44" s="15"/>
    </row>
    <row r="45" spans="1:15" ht="21" thickBot="1" x14ac:dyDescent="0.3">
      <c r="A45" s="72"/>
      <c r="B45" s="15"/>
      <c r="C45" s="84"/>
      <c r="D45" s="8"/>
      <c r="E45" s="15"/>
      <c r="F45" s="15"/>
      <c r="G45" s="15"/>
      <c r="H45" s="15"/>
      <c r="I45" s="16"/>
      <c r="J45" s="15"/>
      <c r="K45" s="15"/>
      <c r="L45" s="15"/>
      <c r="M45" s="15"/>
      <c r="N45" s="15"/>
      <c r="O45" s="15"/>
    </row>
    <row r="46" spans="1:15" ht="16.5" customHeight="1" thickBot="1" x14ac:dyDescent="0.25">
      <c r="A46" s="71"/>
      <c r="B46" s="15"/>
      <c r="C46" s="221" t="s">
        <v>174</v>
      </c>
      <c r="D46" s="271" t="s">
        <v>111</v>
      </c>
      <c r="E46" s="272"/>
      <c r="F46" s="273"/>
      <c r="G46" s="15"/>
      <c r="H46" s="221" t="s">
        <v>91</v>
      </c>
      <c r="I46" s="218" t="s">
        <v>111</v>
      </c>
      <c r="J46" s="219"/>
      <c r="K46" s="220"/>
      <c r="L46" s="15"/>
      <c r="M46" s="213"/>
      <c r="N46" s="15"/>
      <c r="O46" s="15"/>
    </row>
    <row r="47" spans="1:15" ht="60.75" thickBot="1" x14ac:dyDescent="0.25">
      <c r="A47" s="71"/>
      <c r="B47" s="15"/>
      <c r="C47" s="222"/>
      <c r="D47" s="175" t="s">
        <v>146</v>
      </c>
      <c r="E47" s="176" t="s">
        <v>1</v>
      </c>
      <c r="F47" s="176" t="s">
        <v>2</v>
      </c>
      <c r="G47" s="15"/>
      <c r="H47" s="222"/>
      <c r="I47" s="177" t="s">
        <v>146</v>
      </c>
      <c r="J47" s="178" t="s">
        <v>1</v>
      </c>
      <c r="K47" s="178" t="s">
        <v>2</v>
      </c>
      <c r="L47" s="15"/>
      <c r="M47" s="213"/>
      <c r="N47" s="15"/>
      <c r="O47" s="15"/>
    </row>
    <row r="48" spans="1:15" ht="16.5" customHeight="1" thickBot="1" x14ac:dyDescent="0.25">
      <c r="A48" s="71"/>
      <c r="B48" s="15"/>
      <c r="C48" s="146" t="s">
        <v>3</v>
      </c>
      <c r="D48" s="103">
        <f>'Residential new L1A'!D15+' Residential Refurbishment L1B'!D15+'Non-residential new L2A'!D14+'Non-residential refurbish L2B'!D14</f>
        <v>5.27</v>
      </c>
      <c r="E48" s="88" t="s">
        <v>4</v>
      </c>
      <c r="F48" s="88" t="s">
        <v>4</v>
      </c>
      <c r="G48" s="15"/>
      <c r="H48" s="149" t="s">
        <v>3</v>
      </c>
      <c r="I48" s="103">
        <f>'Residential new L1A'!D26+' Residential Refurbishment L1B'!D26+'Non-residential new L2A'!D25+'Non-residential refurbish L2B'!D25</f>
        <v>4.58</v>
      </c>
      <c r="J48" s="88" t="s">
        <v>4</v>
      </c>
      <c r="K48" s="88" t="s">
        <v>4</v>
      </c>
      <c r="L48" s="15"/>
      <c r="M48" s="213"/>
      <c r="N48" s="15"/>
      <c r="O48" s="15"/>
    </row>
    <row r="49" spans="1:16" ht="16.5" customHeight="1" thickBot="1" x14ac:dyDescent="0.25">
      <c r="A49" s="71"/>
      <c r="B49" s="15"/>
      <c r="C49" s="146" t="s">
        <v>5</v>
      </c>
      <c r="D49" s="103">
        <f>'Residential new L1A'!D16+' Residential Refurbishment L1B'!D16+'Non-residential new L2A'!D15+'Non-residential refurbish L2B'!D15</f>
        <v>4.53</v>
      </c>
      <c r="E49" s="89">
        <f>D48-D49</f>
        <v>0.73999999999999932</v>
      </c>
      <c r="F49" s="90">
        <f>IFERROR(E49/D48,0)</f>
        <v>0.14041745730550273</v>
      </c>
      <c r="G49" s="15"/>
      <c r="H49" s="149" t="s">
        <v>5</v>
      </c>
      <c r="I49" s="103">
        <f>'Residential new L1A'!D27+' Residential Refurbishment L1B'!D27+'Non-residential new L2A'!D26+'Non-residential refurbish L2B'!D26</f>
        <v>3.69</v>
      </c>
      <c r="J49" s="89">
        <f>I48-I49</f>
        <v>0.89000000000000012</v>
      </c>
      <c r="K49" s="90">
        <f>IFERROR(J49/I48,0)</f>
        <v>0.19432314410480353</v>
      </c>
      <c r="L49" s="15"/>
      <c r="M49" s="213"/>
      <c r="N49" s="15"/>
      <c r="O49" s="15"/>
    </row>
    <row r="50" spans="1:16" ht="16.5" customHeight="1" thickBot="1" x14ac:dyDescent="0.25">
      <c r="A50" s="71"/>
      <c r="B50" s="15"/>
      <c r="C50" s="146" t="s">
        <v>6</v>
      </c>
      <c r="D50" s="103">
        <f>'Residential new L1A'!D17+' Residential Refurbishment L1B'!D17+'Non-residential new L2A'!D16+'Non-residential refurbish L2B'!D16</f>
        <v>4.53</v>
      </c>
      <c r="E50" s="89">
        <f>D49-D50</f>
        <v>0</v>
      </c>
      <c r="F50" s="90">
        <f>IFERROR(E50/D49,0)</f>
        <v>0</v>
      </c>
      <c r="G50" s="15"/>
      <c r="H50" s="149" t="s">
        <v>6</v>
      </c>
      <c r="I50" s="103">
        <f>'Residential new L1A'!D28+' Residential Refurbishment L1B'!D28+'Non-residential new L2A'!D27+'Non-residential refurbish L2B'!D27</f>
        <v>3.69</v>
      </c>
      <c r="J50" s="89">
        <f>I49-I50</f>
        <v>0</v>
      </c>
      <c r="K50" s="90">
        <f>IFERROR(J50/I49,0)</f>
        <v>0</v>
      </c>
      <c r="L50" s="15"/>
      <c r="M50" s="213"/>
      <c r="N50" s="15"/>
      <c r="O50" s="15"/>
    </row>
    <row r="51" spans="1:16" ht="16.5" customHeight="1" thickBot="1" x14ac:dyDescent="0.25">
      <c r="A51" s="71" t="s">
        <v>55</v>
      </c>
      <c r="B51" s="15"/>
      <c r="C51" s="146" t="s">
        <v>7</v>
      </c>
      <c r="D51" s="103">
        <f>'Residential new L1A'!D18+' Residential Refurbishment L1B'!D18+'Non-residential new L2A'!D17+'Non-residential refurbish L2B'!D17</f>
        <v>4.9000000000000004</v>
      </c>
      <c r="E51" s="91">
        <f>D50-D51</f>
        <v>-0.37000000000000011</v>
      </c>
      <c r="F51" s="92">
        <f>IFERROR(E51/D50,0)</f>
        <v>-8.16777041942605E-2</v>
      </c>
      <c r="G51" s="15"/>
      <c r="H51" s="149" t="s">
        <v>7</v>
      </c>
      <c r="I51" s="103">
        <f>'Residential new L1A'!D29+' Residential Refurbishment L1B'!D29+'Non-residential new L2A'!D28+'Non-residential refurbish L2B'!D28</f>
        <v>2.2000000000000002</v>
      </c>
      <c r="J51" s="91">
        <f>I50-I51</f>
        <v>1.4899999999999998</v>
      </c>
      <c r="K51" s="92">
        <f>IFERROR(J51/I50,0)</f>
        <v>0.40379403794037932</v>
      </c>
      <c r="L51" s="15"/>
      <c r="M51" s="213" t="s">
        <v>130</v>
      </c>
      <c r="N51" s="15"/>
      <c r="O51" s="15"/>
    </row>
    <row r="52" spans="1:16" ht="16.5" customHeight="1" thickBot="1" x14ac:dyDescent="0.25">
      <c r="A52" s="71" t="s">
        <v>55</v>
      </c>
      <c r="B52" s="15"/>
      <c r="C52" s="146" t="s">
        <v>8</v>
      </c>
      <c r="D52" s="103">
        <f>'Residential new L1A'!D19+' Residential Refurbishment L1B'!D19+'Non-residential new L2A'!D18+'Non-residential refurbish L2B'!D18</f>
        <v>4.9000000000000004</v>
      </c>
      <c r="E52" s="93">
        <f>D48-D52</f>
        <v>0.36999999999999922</v>
      </c>
      <c r="F52" s="94">
        <f>IFERROR(E52/D48,0)</f>
        <v>7.0208728652751282E-2</v>
      </c>
      <c r="G52" s="15"/>
      <c r="H52" s="149" t="s">
        <v>8</v>
      </c>
      <c r="I52" s="103">
        <f>'Residential new L1A'!D30+' Residential Refurbishment L1B'!D30+'Non-residential new L2A'!D29+'Non-residential refurbish L2B'!D29</f>
        <v>2.2000000000000002</v>
      </c>
      <c r="J52" s="93">
        <f>I48-I52</f>
        <v>2.38</v>
      </c>
      <c r="K52" s="94">
        <f>IFERROR(J52/I48,0)</f>
        <v>0.51965065502183405</v>
      </c>
      <c r="L52" s="15"/>
      <c r="M52" s="213" t="s">
        <v>287</v>
      </c>
      <c r="N52" s="15"/>
      <c r="O52" s="15"/>
    </row>
    <row r="53" spans="1:16" ht="16.5" customHeight="1" thickBot="1" x14ac:dyDescent="0.25">
      <c r="A53" s="71"/>
      <c r="B53" s="15"/>
      <c r="C53" s="147" t="s">
        <v>39</v>
      </c>
      <c r="D53" s="99">
        <f>D48-E53</f>
        <v>0</v>
      </c>
      <c r="E53" s="95">
        <f>D48*F53</f>
        <v>5.27</v>
      </c>
      <c r="F53" s="96">
        <v>1</v>
      </c>
      <c r="G53" s="15"/>
      <c r="H53" s="150" t="s">
        <v>39</v>
      </c>
      <c r="I53" s="99">
        <f>I48-J53</f>
        <v>0</v>
      </c>
      <c r="J53" s="95">
        <f>I48*K53</f>
        <v>4.58</v>
      </c>
      <c r="K53" s="96">
        <v>1</v>
      </c>
      <c r="L53" s="15"/>
      <c r="M53" s="213" t="s">
        <v>131</v>
      </c>
      <c r="N53" s="15"/>
      <c r="O53" s="15"/>
    </row>
    <row r="54" spans="1:16" ht="16.5" customHeight="1" thickBot="1" x14ac:dyDescent="0.25">
      <c r="A54" s="71"/>
      <c r="B54" s="15"/>
      <c r="C54" s="146" t="s">
        <v>40</v>
      </c>
      <c r="D54" s="100">
        <f>D52-D53</f>
        <v>4.9000000000000004</v>
      </c>
      <c r="E54" s="91">
        <f>E53-E52</f>
        <v>4.9000000000000004</v>
      </c>
      <c r="F54" s="97">
        <f>F53-F52</f>
        <v>0.9297912713472487</v>
      </c>
      <c r="G54" s="15"/>
      <c r="H54" s="149" t="s">
        <v>40</v>
      </c>
      <c r="I54" s="100">
        <f>I52-I53</f>
        <v>2.2000000000000002</v>
      </c>
      <c r="J54" s="91">
        <f>J53-J52</f>
        <v>2.2000000000000002</v>
      </c>
      <c r="K54" s="97">
        <f>K53-K52</f>
        <v>0.48034934497816595</v>
      </c>
      <c r="L54" s="15"/>
      <c r="M54" s="213"/>
      <c r="N54" s="15"/>
      <c r="O54" s="15"/>
    </row>
    <row r="55" spans="1:16" ht="16.5" customHeight="1" thickBot="1" x14ac:dyDescent="0.25">
      <c r="A55" s="71" t="s">
        <v>88</v>
      </c>
      <c r="B55" s="15"/>
      <c r="C55" s="148" t="s">
        <v>110</v>
      </c>
      <c r="D55" s="252">
        <f>('Residential new L1A'!D22:F22)+('Non-residential new L2A'!D21:F21)</f>
        <v>13965.000000000002</v>
      </c>
      <c r="E55" s="253"/>
      <c r="F55" s="254"/>
      <c r="G55" s="15"/>
      <c r="H55" s="151" t="s">
        <v>110</v>
      </c>
      <c r="I55" s="252">
        <f>('Residential new L1A'!I22:K22)+('Non-residential new L2A'!I21:K21)</f>
        <v>0</v>
      </c>
      <c r="J55" s="253"/>
      <c r="K55" s="254"/>
      <c r="L55" s="15"/>
      <c r="M55" s="13" t="s">
        <v>147</v>
      </c>
      <c r="N55" s="15"/>
      <c r="O55" s="15"/>
    </row>
    <row r="56" spans="1:16" ht="16.5" customHeight="1" x14ac:dyDescent="0.2">
      <c r="A56" s="19"/>
      <c r="B56" s="15"/>
      <c r="G56" s="15"/>
      <c r="H56" s="15"/>
      <c r="I56" s="15"/>
      <c r="J56" s="15"/>
      <c r="K56" s="16"/>
      <c r="L56" s="15"/>
      <c r="N56" s="15"/>
      <c r="O56" s="15"/>
    </row>
    <row r="57" spans="1:16" ht="16.5" customHeight="1" x14ac:dyDescent="0.2">
      <c r="A57" s="19"/>
      <c r="B57" s="19"/>
      <c r="C57" s="30"/>
      <c r="D57" s="30"/>
      <c r="E57" s="30"/>
      <c r="F57" s="68"/>
      <c r="G57" s="15"/>
      <c r="H57" s="15"/>
      <c r="I57" s="15"/>
      <c r="J57" s="15"/>
      <c r="K57" s="16"/>
      <c r="L57" s="15"/>
      <c r="M57" s="13"/>
      <c r="N57" s="15"/>
      <c r="O57" s="15"/>
    </row>
    <row r="58" spans="1:16" x14ac:dyDescent="0.2">
      <c r="O58" s="15"/>
    </row>
    <row r="59" spans="1:16" x14ac:dyDescent="0.2">
      <c r="B59" s="6"/>
      <c r="C59" s="6"/>
      <c r="D59" s="6"/>
      <c r="O59" s="15"/>
      <c r="P59" s="12"/>
    </row>
    <row r="60" spans="1:16" x14ac:dyDescent="0.2">
      <c r="O60" s="15"/>
    </row>
    <row r="61" spans="1:16" x14ac:dyDescent="0.2">
      <c r="B61" s="15"/>
      <c r="L61" s="15"/>
      <c r="M61" s="15"/>
      <c r="N61" s="15"/>
      <c r="O61" s="15"/>
    </row>
    <row r="62" spans="1:16" x14ac:dyDescent="0.2">
      <c r="B62" s="15"/>
      <c r="L62" s="15"/>
      <c r="M62" s="15"/>
      <c r="N62" s="15"/>
      <c r="O62" s="15"/>
    </row>
    <row r="63" spans="1:16" x14ac:dyDescent="0.2">
      <c r="O63" s="15"/>
    </row>
    <row r="64" spans="1:16" x14ac:dyDescent="0.2">
      <c r="O64" s="15"/>
    </row>
    <row r="65" spans="3:15" x14ac:dyDescent="0.2">
      <c r="O65" s="15"/>
    </row>
    <row r="66" spans="3:15" x14ac:dyDescent="0.2">
      <c r="O66" s="15"/>
    </row>
    <row r="67" spans="3:15" x14ac:dyDescent="0.2">
      <c r="O67" s="15"/>
    </row>
    <row r="68" spans="3:15" x14ac:dyDescent="0.2">
      <c r="O68" s="15"/>
    </row>
    <row r="69" spans="3:15" x14ac:dyDescent="0.2">
      <c r="O69" s="15"/>
    </row>
    <row r="70" spans="3:15" x14ac:dyDescent="0.2">
      <c r="O70" s="15"/>
    </row>
    <row r="71" spans="3:15" x14ac:dyDescent="0.2">
      <c r="O71" s="15"/>
    </row>
    <row r="72" spans="3:15" x14ac:dyDescent="0.2">
      <c r="O72" s="15"/>
    </row>
    <row r="73" spans="3:15" x14ac:dyDescent="0.2">
      <c r="I73" s="2"/>
    </row>
    <row r="74" spans="3:15" x14ac:dyDescent="0.2">
      <c r="I74" s="2"/>
    </row>
    <row r="75" spans="3:15" ht="46.9" customHeight="1" x14ac:dyDescent="0.2">
      <c r="I75" s="2"/>
    </row>
    <row r="76" spans="3:15" x14ac:dyDescent="0.2">
      <c r="I76" s="2"/>
    </row>
    <row r="77" spans="3:15" x14ac:dyDescent="0.2">
      <c r="I77" s="2"/>
    </row>
    <row r="78" spans="3:15" x14ac:dyDescent="0.2">
      <c r="I78" s="2"/>
    </row>
    <row r="79" spans="3:15" x14ac:dyDescent="0.2">
      <c r="I79" s="2"/>
    </row>
    <row r="80" spans="3:15" ht="15.75" x14ac:dyDescent="0.25">
      <c r="C80" s="1" t="s">
        <v>96</v>
      </c>
    </row>
    <row r="81" spans="3:15" x14ac:dyDescent="0.2">
      <c r="C81" s="258"/>
      <c r="D81" s="259"/>
      <c r="E81" s="259"/>
      <c r="F81" s="259"/>
      <c r="G81" s="259"/>
      <c r="H81" s="259"/>
      <c r="I81" s="259"/>
      <c r="J81" s="259"/>
      <c r="K81" s="260"/>
    </row>
    <row r="82" spans="3:15" x14ac:dyDescent="0.2">
      <c r="C82" s="261"/>
      <c r="D82" s="262"/>
      <c r="E82" s="262"/>
      <c r="F82" s="262"/>
      <c r="G82" s="262"/>
      <c r="H82" s="262"/>
      <c r="I82" s="262"/>
      <c r="J82" s="262"/>
      <c r="K82" s="263"/>
    </row>
    <row r="83" spans="3:15" x14ac:dyDescent="0.2">
      <c r="C83" s="261"/>
      <c r="D83" s="262"/>
      <c r="E83" s="262"/>
      <c r="F83" s="262"/>
      <c r="G83" s="262"/>
      <c r="H83" s="262"/>
      <c r="I83" s="262"/>
      <c r="J83" s="262"/>
      <c r="K83" s="263"/>
      <c r="O83" s="15"/>
    </row>
    <row r="84" spans="3:15" ht="64.5" customHeight="1" x14ac:dyDescent="0.2">
      <c r="C84" s="261"/>
      <c r="D84" s="262"/>
      <c r="E84" s="262"/>
      <c r="F84" s="262"/>
      <c r="G84" s="262"/>
      <c r="H84" s="262"/>
      <c r="I84" s="262"/>
      <c r="J84" s="262"/>
      <c r="K84" s="263"/>
      <c r="O84" s="15"/>
    </row>
    <row r="85" spans="3:15" x14ac:dyDescent="0.2">
      <c r="C85" s="261"/>
      <c r="D85" s="262"/>
      <c r="E85" s="262"/>
      <c r="F85" s="262"/>
      <c r="G85" s="262"/>
      <c r="H85" s="262"/>
      <c r="I85" s="262"/>
      <c r="J85" s="262"/>
      <c r="K85" s="263"/>
      <c r="O85" s="15"/>
    </row>
    <row r="86" spans="3:15" x14ac:dyDescent="0.2">
      <c r="C86" s="261"/>
      <c r="D86" s="262"/>
      <c r="E86" s="262"/>
      <c r="F86" s="262"/>
      <c r="G86" s="262"/>
      <c r="H86" s="262"/>
      <c r="I86" s="262"/>
      <c r="J86" s="262"/>
      <c r="K86" s="263"/>
      <c r="O86" s="15"/>
    </row>
    <row r="87" spans="3:15" x14ac:dyDescent="0.2">
      <c r="C87" s="264"/>
      <c r="D87" s="265"/>
      <c r="E87" s="265"/>
      <c r="F87" s="265"/>
      <c r="G87" s="265"/>
      <c r="H87" s="265"/>
      <c r="I87" s="265"/>
      <c r="J87" s="265"/>
      <c r="K87" s="266"/>
      <c r="O87" s="15"/>
    </row>
    <row r="88" spans="3:15" x14ac:dyDescent="0.2">
      <c r="O88" s="15"/>
    </row>
    <row r="89" spans="3:15" x14ac:dyDescent="0.2">
      <c r="O89" s="15"/>
    </row>
    <row r="90" spans="3:15" x14ac:dyDescent="0.2">
      <c r="O90" s="15"/>
    </row>
    <row r="91" spans="3:15" x14ac:dyDescent="0.2">
      <c r="O91" s="15"/>
    </row>
    <row r="92" spans="3:15" x14ac:dyDescent="0.2">
      <c r="O92" s="15"/>
    </row>
    <row r="93" spans="3:15" x14ac:dyDescent="0.2">
      <c r="O93" s="15"/>
    </row>
    <row r="94" spans="3:15" x14ac:dyDescent="0.2">
      <c r="O94" s="15"/>
    </row>
    <row r="95" spans="3:15" x14ac:dyDescent="0.2">
      <c r="O95" s="15"/>
    </row>
    <row r="96" spans="3:15" x14ac:dyDescent="0.2">
      <c r="O96" s="15"/>
    </row>
    <row r="97" spans="15:18" ht="41.25" customHeight="1" x14ac:dyDescent="0.2">
      <c r="O97" s="15"/>
    </row>
    <row r="98" spans="15:18" x14ac:dyDescent="0.2">
      <c r="O98" s="15"/>
    </row>
    <row r="99" spans="15:18" x14ac:dyDescent="0.2">
      <c r="O99" s="15"/>
    </row>
    <row r="100" spans="15:18" x14ac:dyDescent="0.2">
      <c r="O100" s="15"/>
      <c r="P100" s="14"/>
      <c r="Q100" s="14"/>
      <c r="R100" s="11"/>
    </row>
    <row r="101" spans="15:18" x14ac:dyDescent="0.2">
      <c r="O101" s="15"/>
      <c r="P101" s="14"/>
      <c r="Q101" s="14"/>
      <c r="R101" s="11"/>
    </row>
    <row r="102" spans="15:18" x14ac:dyDescent="0.2">
      <c r="O102" s="15"/>
      <c r="P102" s="14"/>
      <c r="Q102" s="14"/>
      <c r="R102" s="11"/>
    </row>
    <row r="103" spans="15:18" x14ac:dyDescent="0.2">
      <c r="O103" s="15"/>
    </row>
    <row r="104" spans="15:18" x14ac:dyDescent="0.2">
      <c r="O104" s="15"/>
    </row>
    <row r="105" spans="15:18" x14ac:dyDescent="0.2">
      <c r="O105" s="15"/>
    </row>
    <row r="106" spans="15:18" x14ac:dyDescent="0.2">
      <c r="O106" s="15"/>
    </row>
    <row r="107" spans="15:18" x14ac:dyDescent="0.2">
      <c r="O107" s="15"/>
    </row>
    <row r="108" spans="15:18" x14ac:dyDescent="0.2">
      <c r="O108" s="15"/>
    </row>
    <row r="109" spans="15:18" ht="27.75" customHeight="1" x14ac:dyDescent="0.2">
      <c r="O109" s="15"/>
    </row>
    <row r="110" spans="15:18" x14ac:dyDescent="0.2">
      <c r="O110" s="15"/>
    </row>
    <row r="111" spans="15:18" x14ac:dyDescent="0.2">
      <c r="O111" s="15"/>
    </row>
    <row r="112" spans="15:18" x14ac:dyDescent="0.2">
      <c r="O112" s="15"/>
    </row>
    <row r="113" spans="15:15" x14ac:dyDescent="0.2">
      <c r="O113" s="15"/>
    </row>
    <row r="114" spans="15:15" x14ac:dyDescent="0.2">
      <c r="O114" s="15"/>
    </row>
    <row r="115" spans="15:15" x14ac:dyDescent="0.2">
      <c r="O115" s="15"/>
    </row>
    <row r="116" spans="15:15" x14ac:dyDescent="0.2">
      <c r="O116" s="59"/>
    </row>
    <row r="117" spans="15:15" x14ac:dyDescent="0.2">
      <c r="O117" s="15"/>
    </row>
    <row r="118" spans="15:15" x14ac:dyDescent="0.2">
      <c r="O118" s="15"/>
    </row>
    <row r="119" spans="15:15" x14ac:dyDescent="0.2">
      <c r="O119" s="15"/>
    </row>
    <row r="120" spans="15:15" x14ac:dyDescent="0.2">
      <c r="O120" s="15"/>
    </row>
    <row r="121" spans="15:15" x14ac:dyDescent="0.2">
      <c r="O121" s="15"/>
    </row>
    <row r="122" spans="15:15" x14ac:dyDescent="0.2">
      <c r="O122" s="15"/>
    </row>
    <row r="123" spans="15:15" x14ac:dyDescent="0.2">
      <c r="O123" s="15"/>
    </row>
    <row r="124" spans="15:15" ht="31.5" customHeight="1" x14ac:dyDescent="0.2">
      <c r="O124" s="15"/>
    </row>
    <row r="125" spans="15:15" ht="15" customHeight="1" x14ac:dyDescent="0.2">
      <c r="O125" s="15"/>
    </row>
    <row r="126" spans="15:15" x14ac:dyDescent="0.2">
      <c r="O126" s="15"/>
    </row>
    <row r="127" spans="15:15" x14ac:dyDescent="0.2">
      <c r="O127" s="15"/>
    </row>
    <row r="128" spans="15:15" x14ac:dyDescent="0.2">
      <c r="O128" s="15"/>
    </row>
    <row r="129" spans="15:15" x14ac:dyDescent="0.2">
      <c r="O129" s="15"/>
    </row>
    <row r="130" spans="15:15" x14ac:dyDescent="0.2">
      <c r="O130" s="15"/>
    </row>
    <row r="131" spans="15:15" ht="30" customHeight="1" x14ac:dyDescent="0.2">
      <c r="O131" s="15"/>
    </row>
    <row r="132" spans="15:15" x14ac:dyDescent="0.2">
      <c r="O132" s="15"/>
    </row>
    <row r="133" spans="15:15" x14ac:dyDescent="0.2">
      <c r="O133" s="15"/>
    </row>
    <row r="134" spans="15:15" x14ac:dyDescent="0.2">
      <c r="O134" s="15"/>
    </row>
    <row r="135" spans="15:15" x14ac:dyDescent="0.2">
      <c r="O135" s="15"/>
    </row>
    <row r="136" spans="15:15" x14ac:dyDescent="0.2">
      <c r="O136" s="15"/>
    </row>
    <row r="137" spans="15:15" x14ac:dyDescent="0.2">
      <c r="O137" s="15"/>
    </row>
    <row r="138" spans="15:15" x14ac:dyDescent="0.2">
      <c r="O138" s="15"/>
    </row>
    <row r="144" spans="15:15" x14ac:dyDescent="0.2">
      <c r="O144" s="15"/>
    </row>
    <row r="145" spans="15:15" x14ac:dyDescent="0.2">
      <c r="O145" s="15"/>
    </row>
    <row r="163" spans="2:20" s="6" customFormat="1" ht="39.6" customHeight="1" x14ac:dyDescent="0.2">
      <c r="B163" s="2"/>
      <c r="C163" s="2"/>
      <c r="D163" s="2"/>
      <c r="E163" s="2"/>
      <c r="F163" s="2"/>
      <c r="G163" s="2"/>
      <c r="H163" s="2"/>
      <c r="I163" s="3"/>
      <c r="J163" s="2"/>
      <c r="K163" s="2"/>
      <c r="L163" s="2"/>
      <c r="M163" s="2"/>
      <c r="N163" s="2"/>
      <c r="O163" s="2"/>
      <c r="P163" s="2"/>
      <c r="Q163" s="2"/>
      <c r="R163" s="2"/>
      <c r="S163" s="2"/>
      <c r="T163" s="2"/>
    </row>
  </sheetData>
  <sheetProtection algorithmName="SHA-512" hashValue="OvbNCCDCjfw/WeMMuMFS5srayMjnR5j1iggk0vDCa5LSZlkXmhfKSgZLP7I9NrBgO/v+dP+8OQW78IYX0xUhXQ==" saltValue="kxHfiwksHqI+wVoJTPj2MA==" spinCount="100000" sheet="1" formatCells="0" formatColumns="0" formatRows="0" insertColumns="0" insertRows="0"/>
  <mergeCells count="30">
    <mergeCell ref="I55:K55"/>
    <mergeCell ref="D22:J22"/>
    <mergeCell ref="C26:E26"/>
    <mergeCell ref="C81:K87"/>
    <mergeCell ref="D36:F36"/>
    <mergeCell ref="C27:C28"/>
    <mergeCell ref="D27:F27"/>
    <mergeCell ref="C38:C39"/>
    <mergeCell ref="D38:F38"/>
    <mergeCell ref="C46:C47"/>
    <mergeCell ref="D46:F46"/>
    <mergeCell ref="D55:F55"/>
    <mergeCell ref="H27:H28"/>
    <mergeCell ref="I27:K27"/>
    <mergeCell ref="I36:K36"/>
    <mergeCell ref="H38:H39"/>
    <mergeCell ref="I38:K38"/>
    <mergeCell ref="H46:H47"/>
    <mergeCell ref="I46:K46"/>
    <mergeCell ref="A7:J7"/>
    <mergeCell ref="A10:C10"/>
    <mergeCell ref="D10:E10"/>
    <mergeCell ref="D12:J12"/>
    <mergeCell ref="D21:J21"/>
    <mergeCell ref="D11:J11"/>
    <mergeCell ref="E14:F14"/>
    <mergeCell ref="E16:I16"/>
    <mergeCell ref="A16:C17"/>
    <mergeCell ref="A19:C19"/>
    <mergeCell ref="A20:C20"/>
  </mergeCells>
  <conditionalFormatting sqref="F51">
    <cfRule type="cellIs" dxfId="190" priority="29" operator="greaterThanOrEqual">
      <formula>0.2</formula>
    </cfRule>
  </conditionalFormatting>
  <conditionalFormatting sqref="F52">
    <cfRule type="cellIs" dxfId="189" priority="28" operator="greaterThanOrEqual">
      <formula>0.35</formula>
    </cfRule>
  </conditionalFormatting>
  <conditionalFormatting sqref="F30">
    <cfRule type="cellIs" dxfId="188" priority="26" operator="greaterThanOrEqual">
      <formula>0.1</formula>
    </cfRule>
  </conditionalFormatting>
  <conditionalFormatting sqref="F32">
    <cfRule type="cellIs" dxfId="187" priority="25" operator="greaterThanOrEqual">
      <formula>0.2</formula>
    </cfRule>
  </conditionalFormatting>
  <conditionalFormatting sqref="F33">
    <cfRule type="cellIs" dxfId="186" priority="24" operator="greaterThanOrEqual">
      <formula>0.35</formula>
    </cfRule>
  </conditionalFormatting>
  <conditionalFormatting sqref="F44">
    <cfRule type="cellIs" dxfId="185" priority="18" operator="greaterThanOrEqual">
      <formula>0.2</formula>
    </cfRule>
  </conditionalFormatting>
  <conditionalFormatting sqref="F43">
    <cfRule type="cellIs" dxfId="184" priority="19" operator="greaterThanOrEqual">
      <formula>0.2</formula>
    </cfRule>
  </conditionalFormatting>
  <conditionalFormatting sqref="F41">
    <cfRule type="cellIs" dxfId="183" priority="20" operator="greaterThanOrEqual">
      <formula>0.0001</formula>
    </cfRule>
  </conditionalFormatting>
  <conditionalFormatting sqref="D15">
    <cfRule type="expression" dxfId="182" priority="12">
      <formula>$D$14="Non-residential"</formula>
    </cfRule>
  </conditionalFormatting>
  <conditionalFormatting sqref="K32">
    <cfRule type="cellIs" dxfId="181" priority="9" operator="greaterThanOrEqual">
      <formula>0.2</formula>
    </cfRule>
  </conditionalFormatting>
  <conditionalFormatting sqref="K33">
    <cfRule type="cellIs" dxfId="180" priority="8" operator="greaterThanOrEqual">
      <formula>0.35</formula>
    </cfRule>
  </conditionalFormatting>
  <conditionalFormatting sqref="K44">
    <cfRule type="cellIs" dxfId="179" priority="5" operator="greaterThanOrEqual">
      <formula>0.2</formula>
    </cfRule>
  </conditionalFormatting>
  <conditionalFormatting sqref="K43">
    <cfRule type="cellIs" dxfId="178" priority="6" operator="greaterThanOrEqual">
      <formula>0.2</formula>
    </cfRule>
  </conditionalFormatting>
  <conditionalFormatting sqref="K51">
    <cfRule type="cellIs" dxfId="177" priority="4" operator="greaterThanOrEqual">
      <formula>0.2</formula>
    </cfRule>
  </conditionalFormatting>
  <conditionalFormatting sqref="K52">
    <cfRule type="cellIs" dxfId="176" priority="3" operator="greaterThanOrEqual">
      <formula>0.35</formula>
    </cfRule>
  </conditionalFormatting>
  <conditionalFormatting sqref="D20">
    <cfRule type="expression" dxfId="175" priority="1">
      <formula>$D$14="residential"</formula>
    </cfRule>
  </conditionalFormatting>
  <dataValidations count="1">
    <dataValidation type="list" allowBlank="1" showInputMessage="1" showErrorMessage="1" sqref="F23" xr:uid="{00000000-0002-0000-0000-000000000000}">
      <formula1>#REF!</formula1>
    </dataValidation>
  </dataValidations>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Sheet2!$H$2:$H$4</xm:f>
          </x14:formula1>
          <xm:sqref>D14</xm:sqref>
        </x14:dataValidation>
        <x14:dataValidation type="list" allowBlank="1" showInputMessage="1" showErrorMessage="1" xr:uid="{00000000-0002-0000-0000-000002000000}">
          <x14:formula1>
            <xm:f>Sheet2!$I$2:$I$4</xm:f>
          </x14:formula1>
          <xm:sqref>E14</xm:sqref>
        </x14:dataValidation>
        <x14:dataValidation type="list" allowBlank="1" showInputMessage="1" showErrorMessage="1" xr:uid="{00000000-0002-0000-0000-000003000000}">
          <x14:formula1>
            <xm:f>Sheet2!$F$2:$F$3</xm:f>
          </x14:formula1>
          <xm:sqref>F57 F26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56"/>
  <sheetViews>
    <sheetView zoomScale="85" zoomScaleNormal="85" workbookViewId="0"/>
  </sheetViews>
  <sheetFormatPr defaultRowHeight="15" x14ac:dyDescent="0.2"/>
  <cols>
    <col min="1" max="1" width="26.109375" style="6" customWidth="1"/>
    <col min="2" max="2" width="2.88671875" style="2" customWidth="1"/>
    <col min="3" max="3" width="9.21875" style="2" customWidth="1"/>
    <col min="4" max="4" width="8.88671875" style="2"/>
    <col min="5" max="5" width="8.77734375" style="2" customWidth="1"/>
    <col min="6" max="6" width="12" style="2" customWidth="1"/>
    <col min="7" max="7" width="23.5546875" style="2" customWidth="1"/>
    <col min="8" max="8" width="8.88671875" style="2"/>
    <col min="9" max="9" width="8.88671875" style="3"/>
    <col min="10" max="10" width="25.33203125" style="2" customWidth="1"/>
    <col min="11" max="11" width="20.88671875" style="2" customWidth="1"/>
    <col min="12" max="12" width="3.77734375" style="2" customWidth="1"/>
    <col min="13" max="16384" width="8.88671875" style="2"/>
  </cols>
  <sheetData>
    <row r="1" spans="1:15" ht="20.25" x14ac:dyDescent="0.3">
      <c r="A1" s="101" t="s">
        <v>151</v>
      </c>
      <c r="B1" s="15"/>
      <c r="C1" s="15"/>
      <c r="D1" s="1"/>
      <c r="E1" s="1"/>
      <c r="F1" s="1"/>
      <c r="G1" s="1"/>
      <c r="H1" s="15"/>
      <c r="I1" s="16"/>
      <c r="J1" s="15"/>
      <c r="K1" s="15"/>
      <c r="L1" s="15"/>
      <c r="M1" s="15"/>
      <c r="N1" s="15"/>
      <c r="O1" s="15"/>
    </row>
    <row r="2" spans="1:15" ht="15.75" x14ac:dyDescent="0.25">
      <c r="A2" s="17" t="s">
        <v>73</v>
      </c>
      <c r="B2" s="17"/>
      <c r="C2" s="17"/>
      <c r="D2" s="5"/>
      <c r="E2" s="5"/>
      <c r="F2" s="5"/>
      <c r="G2" s="1"/>
      <c r="H2" s="15"/>
      <c r="I2" s="16"/>
      <c r="J2" s="15"/>
      <c r="K2" s="15"/>
      <c r="L2" s="15"/>
      <c r="M2" s="15"/>
      <c r="N2" s="15"/>
      <c r="O2" s="15"/>
    </row>
    <row r="3" spans="1:15" x14ac:dyDescent="0.2">
      <c r="A3" s="18" t="s">
        <v>68</v>
      </c>
      <c r="B3" s="18"/>
      <c r="C3" s="18"/>
      <c r="D3" s="18"/>
      <c r="E3" s="18"/>
      <c r="F3" s="18"/>
      <c r="G3" s="18"/>
      <c r="H3" s="19"/>
      <c r="I3" s="16"/>
      <c r="J3" s="19"/>
      <c r="K3" s="19"/>
      <c r="L3" s="19"/>
      <c r="M3" s="15"/>
      <c r="N3" s="15"/>
      <c r="O3" s="15"/>
    </row>
    <row r="4" spans="1:15" x14ac:dyDescent="0.2">
      <c r="A4" s="19" t="s">
        <v>60</v>
      </c>
      <c r="B4" s="15"/>
      <c r="C4" s="19"/>
      <c r="D4" s="19"/>
      <c r="E4" s="19"/>
      <c r="F4" s="19"/>
      <c r="G4" s="19"/>
      <c r="H4" s="19"/>
      <c r="I4" s="16"/>
      <c r="J4" s="19"/>
      <c r="K4" s="19"/>
      <c r="L4" s="19"/>
      <c r="M4" s="7"/>
      <c r="N4" s="15"/>
      <c r="O4" s="15"/>
    </row>
    <row r="5" spans="1:15" x14ac:dyDescent="0.2">
      <c r="A5" s="19"/>
      <c r="B5" s="15"/>
      <c r="C5" s="19"/>
      <c r="D5" s="19"/>
      <c r="E5" s="19"/>
      <c r="F5" s="19"/>
      <c r="G5" s="19"/>
      <c r="H5" s="19"/>
      <c r="I5" s="16"/>
      <c r="J5" s="19"/>
      <c r="K5" s="19"/>
      <c r="L5" s="19"/>
      <c r="M5" s="7"/>
      <c r="N5" s="15"/>
      <c r="O5" s="15"/>
    </row>
    <row r="6" spans="1:15" ht="15.75" x14ac:dyDescent="0.25">
      <c r="A6" s="5" t="s">
        <v>132</v>
      </c>
      <c r="B6" s="19"/>
      <c r="C6" s="19"/>
      <c r="D6" s="15"/>
      <c r="E6" s="15"/>
      <c r="F6" s="19"/>
      <c r="G6" s="19"/>
      <c r="H6" s="19"/>
      <c r="I6" s="16"/>
      <c r="J6" s="19"/>
      <c r="K6" s="19"/>
      <c r="L6" s="19"/>
      <c r="M6" s="98" t="s">
        <v>13</v>
      </c>
      <c r="N6" s="15"/>
      <c r="O6" s="15"/>
    </row>
    <row r="7" spans="1:15" x14ac:dyDescent="0.2">
      <c r="A7" s="116" t="s">
        <v>153</v>
      </c>
      <c r="B7" s="117"/>
      <c r="C7" s="118"/>
      <c r="D7" s="238" t="s">
        <v>390</v>
      </c>
      <c r="E7" s="290"/>
      <c r="F7" s="290"/>
      <c r="G7" s="290"/>
      <c r="H7" s="290"/>
      <c r="I7" s="239"/>
      <c r="J7" s="19"/>
      <c r="K7" s="19"/>
      <c r="L7" s="19"/>
      <c r="M7" s="98"/>
      <c r="N7" s="15"/>
      <c r="O7" s="15"/>
    </row>
    <row r="8" spans="1:15" x14ac:dyDescent="0.2">
      <c r="A8" s="80" t="s">
        <v>28</v>
      </c>
      <c r="B8" s="81"/>
      <c r="C8" s="82"/>
      <c r="D8" s="20">
        <v>5</v>
      </c>
      <c r="E8" s="16"/>
      <c r="F8" s="21"/>
      <c r="G8" s="16"/>
      <c r="H8" s="16"/>
      <c r="I8" s="16"/>
      <c r="J8" s="16"/>
      <c r="K8" s="15"/>
      <c r="L8" s="15"/>
      <c r="M8" s="212" t="s">
        <v>70</v>
      </c>
      <c r="N8" s="15"/>
      <c r="O8" s="15"/>
    </row>
    <row r="9" spans="1:15" ht="18" x14ac:dyDescent="0.2">
      <c r="A9" s="80" t="s">
        <v>71</v>
      </c>
      <c r="B9" s="81"/>
      <c r="C9" s="82"/>
      <c r="D9" s="20">
        <v>338.8</v>
      </c>
      <c r="E9" s="16" t="s">
        <v>74</v>
      </c>
      <c r="F9" s="21"/>
      <c r="G9" s="16"/>
      <c r="H9" s="16"/>
      <c r="I9" s="16"/>
      <c r="J9" s="16"/>
      <c r="K9" s="15"/>
      <c r="L9" s="15"/>
      <c r="M9" s="212"/>
      <c r="N9" s="15"/>
      <c r="O9" s="15"/>
    </row>
    <row r="10" spans="1:15" x14ac:dyDescent="0.2">
      <c r="A10" s="19"/>
      <c r="B10" s="15"/>
      <c r="C10" s="30"/>
      <c r="D10" s="30"/>
      <c r="E10" s="30"/>
      <c r="F10" s="16"/>
      <c r="G10" s="16"/>
      <c r="H10" s="16"/>
      <c r="I10" s="16"/>
      <c r="J10" s="16"/>
      <c r="K10" s="16"/>
      <c r="L10" s="16"/>
      <c r="M10" s="7"/>
      <c r="N10" s="15"/>
      <c r="O10" s="15"/>
    </row>
    <row r="11" spans="1:15" ht="30.75" x14ac:dyDescent="0.25">
      <c r="A11" s="72" t="s">
        <v>89</v>
      </c>
      <c r="B11" s="15"/>
      <c r="C11" s="84" t="s">
        <v>91</v>
      </c>
      <c r="D11" s="8"/>
      <c r="E11" s="15"/>
      <c r="F11" s="15"/>
      <c r="G11" s="15"/>
      <c r="H11" s="15"/>
      <c r="I11" s="16"/>
      <c r="J11" s="15"/>
      <c r="K11" s="15"/>
      <c r="L11" s="15"/>
      <c r="M11" s="15"/>
      <c r="N11" s="15"/>
      <c r="O11" s="15"/>
    </row>
    <row r="12" spans="1:15" ht="16.5" thickBot="1" x14ac:dyDescent="0.3">
      <c r="A12" s="71"/>
      <c r="B12" s="15"/>
      <c r="C12" s="9" t="s">
        <v>20</v>
      </c>
      <c r="D12" s="15"/>
      <c r="E12" s="15"/>
      <c r="F12" s="15"/>
      <c r="G12" s="15"/>
      <c r="H12" s="15"/>
      <c r="I12" s="16"/>
      <c r="J12" s="321" t="s">
        <v>56</v>
      </c>
      <c r="K12" s="321"/>
      <c r="L12" s="15"/>
      <c r="M12" s="213" t="s">
        <v>22</v>
      </c>
      <c r="N12" s="15"/>
      <c r="O12" s="15"/>
    </row>
    <row r="13" spans="1:15" ht="16.5" thickBot="1" x14ac:dyDescent="0.3">
      <c r="A13" s="71"/>
      <c r="B13" s="15"/>
      <c r="C13" s="9"/>
      <c r="D13" s="322" t="s">
        <v>63</v>
      </c>
      <c r="E13" s="323"/>
      <c r="F13" s="324"/>
      <c r="G13" s="15"/>
      <c r="H13" s="15"/>
      <c r="I13" s="16"/>
      <c r="J13" s="129"/>
      <c r="K13" s="129"/>
      <c r="L13" s="15"/>
      <c r="M13" s="213"/>
      <c r="N13" s="15"/>
      <c r="O13" s="15"/>
    </row>
    <row r="14" spans="1:15" ht="45.75" thickBot="1" x14ac:dyDescent="0.25">
      <c r="A14" s="71"/>
      <c r="B14" s="15"/>
      <c r="C14" s="35" t="s">
        <v>41</v>
      </c>
      <c r="D14" s="136" t="s">
        <v>0</v>
      </c>
      <c r="E14" s="137" t="s">
        <v>1</v>
      </c>
      <c r="F14" s="137" t="s">
        <v>2</v>
      </c>
      <c r="G14" s="15"/>
      <c r="H14" s="15"/>
      <c r="I14" s="16"/>
      <c r="J14" s="36" t="s">
        <v>9</v>
      </c>
      <c r="K14" s="36" t="s">
        <v>38</v>
      </c>
      <c r="L14" s="15"/>
      <c r="M14" s="13" t="s">
        <v>176</v>
      </c>
      <c r="N14" s="15"/>
      <c r="O14" s="15"/>
    </row>
    <row r="15" spans="1:15" ht="16.5" thickBot="1" x14ac:dyDescent="0.25">
      <c r="A15" s="71"/>
      <c r="B15" s="15"/>
      <c r="C15" s="138" t="s">
        <v>3</v>
      </c>
      <c r="D15" s="37">
        <v>5.27</v>
      </c>
      <c r="E15" s="38" t="s">
        <v>4</v>
      </c>
      <c r="F15" s="38" t="s">
        <v>4</v>
      </c>
      <c r="G15" s="15"/>
      <c r="H15" s="15"/>
      <c r="I15" s="16"/>
      <c r="J15" s="39" t="s">
        <v>378</v>
      </c>
      <c r="K15" s="39" t="s">
        <v>379</v>
      </c>
      <c r="L15" s="15"/>
      <c r="M15" s="13" t="s">
        <v>182</v>
      </c>
      <c r="N15" s="15"/>
      <c r="O15" s="15"/>
    </row>
    <row r="16" spans="1:15" ht="16.5" thickBot="1" x14ac:dyDescent="0.25">
      <c r="A16" s="71" t="s">
        <v>55</v>
      </c>
      <c r="B16" s="15"/>
      <c r="C16" s="138" t="s">
        <v>5</v>
      </c>
      <c r="D16" s="37">
        <v>4.53</v>
      </c>
      <c r="E16" s="40">
        <f>D15-D16</f>
        <v>0.73999999999999932</v>
      </c>
      <c r="F16" s="104">
        <f>IFERROR(E16/D15,0)</f>
        <v>0.14041745730550273</v>
      </c>
      <c r="G16" s="10"/>
      <c r="H16" s="15"/>
      <c r="I16" s="16"/>
      <c r="J16" s="39" t="s">
        <v>378</v>
      </c>
      <c r="K16" s="39" t="s">
        <v>379</v>
      </c>
      <c r="L16" s="15"/>
      <c r="M16" s="13" t="s">
        <v>306</v>
      </c>
      <c r="N16" s="15"/>
      <c r="O16" s="15"/>
    </row>
    <row r="17" spans="1:15" ht="16.5" thickBot="1" x14ac:dyDescent="0.25">
      <c r="A17" s="71" t="s">
        <v>55</v>
      </c>
      <c r="B17" s="15"/>
      <c r="C17" s="138" t="s">
        <v>6</v>
      </c>
      <c r="D17" s="42">
        <v>4.53</v>
      </c>
      <c r="E17" s="40">
        <f>D16-D17</f>
        <v>0</v>
      </c>
      <c r="F17" s="41">
        <f>IFERROR(E17/D16,0)</f>
        <v>0</v>
      </c>
      <c r="G17" s="15"/>
      <c r="H17" s="15"/>
      <c r="I17" s="16"/>
      <c r="J17" s="39" t="s">
        <v>378</v>
      </c>
      <c r="K17" s="39" t="s">
        <v>379</v>
      </c>
      <c r="L17" s="15"/>
      <c r="M17" s="13" t="s">
        <v>150</v>
      </c>
      <c r="N17" s="15"/>
      <c r="O17" s="15"/>
    </row>
    <row r="18" spans="1:15" ht="42" customHeight="1" thickBot="1" x14ac:dyDescent="0.25">
      <c r="A18" s="71" t="s">
        <v>55</v>
      </c>
      <c r="B18" s="15"/>
      <c r="C18" s="138" t="s">
        <v>7</v>
      </c>
      <c r="D18" s="37">
        <v>4.9000000000000004</v>
      </c>
      <c r="E18" s="43">
        <f>D17-D18</f>
        <v>-0.37000000000000011</v>
      </c>
      <c r="F18" s="104">
        <f>IFERROR(E18/D17,0)</f>
        <v>-8.16777041942605E-2</v>
      </c>
      <c r="G18" s="15"/>
      <c r="H18" s="15"/>
      <c r="I18" s="16"/>
      <c r="J18" s="39" t="s">
        <v>378</v>
      </c>
      <c r="K18" s="39" t="s">
        <v>379</v>
      </c>
      <c r="L18" s="15"/>
      <c r="M18" s="13" t="s">
        <v>121</v>
      </c>
      <c r="N18" s="15"/>
      <c r="O18" s="15"/>
    </row>
    <row r="19" spans="1:15" ht="16.5" thickBot="1" x14ac:dyDescent="0.25">
      <c r="A19" s="71" t="s">
        <v>55</v>
      </c>
      <c r="B19" s="15"/>
      <c r="C19" s="138" t="s">
        <v>8</v>
      </c>
      <c r="D19" s="44">
        <f>D18</f>
        <v>4.9000000000000004</v>
      </c>
      <c r="E19" s="44">
        <f>D15-D19</f>
        <v>0.36999999999999922</v>
      </c>
      <c r="F19" s="105">
        <f>IFERROR(E19/D15,0)</f>
        <v>7.0208728652751282E-2</v>
      </c>
      <c r="G19" s="15"/>
      <c r="H19" s="15"/>
      <c r="I19" s="16"/>
      <c r="J19" s="39" t="s">
        <v>378</v>
      </c>
      <c r="K19" s="39" t="s">
        <v>379</v>
      </c>
      <c r="L19" s="15"/>
      <c r="M19" s="13" t="s">
        <v>119</v>
      </c>
      <c r="N19" s="15"/>
      <c r="O19" s="15"/>
    </row>
    <row r="20" spans="1:15" ht="15.75" thickBot="1" x14ac:dyDescent="0.25">
      <c r="A20" s="71"/>
      <c r="B20" s="15"/>
      <c r="C20" s="140" t="s">
        <v>39</v>
      </c>
      <c r="D20" s="46">
        <f>D15-E20</f>
        <v>0</v>
      </c>
      <c r="E20" s="46">
        <f>D15*F20</f>
        <v>5.27</v>
      </c>
      <c r="F20" s="47">
        <v>1</v>
      </c>
      <c r="G20" s="15"/>
      <c r="H20" s="15"/>
      <c r="I20" s="16"/>
      <c r="J20" s="39" t="s">
        <v>378</v>
      </c>
      <c r="K20" s="39" t="s">
        <v>379</v>
      </c>
      <c r="L20" s="15"/>
      <c r="M20" s="13" t="s">
        <v>120</v>
      </c>
      <c r="N20" s="15"/>
      <c r="O20" s="15"/>
    </row>
    <row r="21" spans="1:15" ht="16.5" thickBot="1" x14ac:dyDescent="0.25">
      <c r="A21" s="71"/>
      <c r="B21" s="15"/>
      <c r="C21" s="141" t="s">
        <v>40</v>
      </c>
      <c r="D21" s="43">
        <f>D19-D20</f>
        <v>4.9000000000000004</v>
      </c>
      <c r="E21" s="43">
        <f>E20-E19</f>
        <v>4.9000000000000004</v>
      </c>
      <c r="F21" s="48">
        <f>F20-F19</f>
        <v>0.9297912713472487</v>
      </c>
      <c r="G21" s="15"/>
      <c r="H21" s="15"/>
      <c r="I21" s="16"/>
      <c r="J21" s="179"/>
      <c r="K21" s="179"/>
      <c r="L21" s="15"/>
      <c r="M21" s="15"/>
      <c r="N21" s="15"/>
      <c r="O21" s="15"/>
    </row>
    <row r="22" spans="1:15" ht="32.25" thickBot="1" x14ac:dyDescent="0.25">
      <c r="A22" s="71" t="s">
        <v>88</v>
      </c>
      <c r="B22" s="15"/>
      <c r="C22" s="138" t="s">
        <v>110</v>
      </c>
      <c r="D22" s="267">
        <f>D21*2850</f>
        <v>13965.000000000002</v>
      </c>
      <c r="E22" s="268"/>
      <c r="F22" s="269"/>
      <c r="G22" s="49"/>
      <c r="H22" s="15"/>
      <c r="I22" s="16"/>
      <c r="J22" s="39" t="s">
        <v>4</v>
      </c>
      <c r="K22" s="39"/>
      <c r="L22" s="15"/>
      <c r="M22" s="13" t="s">
        <v>97</v>
      </c>
      <c r="N22" s="15"/>
      <c r="O22" s="15"/>
    </row>
    <row r="23" spans="1:15" ht="16.5" thickBot="1" x14ac:dyDescent="0.25">
      <c r="A23" s="71"/>
      <c r="B23" s="15"/>
      <c r="C23" s="131"/>
      <c r="D23" s="171"/>
      <c r="E23" s="171"/>
      <c r="F23" s="171"/>
      <c r="G23" s="49"/>
      <c r="H23" s="15"/>
      <c r="I23" s="16"/>
      <c r="J23" s="68"/>
      <c r="K23" s="68"/>
      <c r="L23" s="15"/>
      <c r="M23" s="13"/>
      <c r="N23" s="15"/>
      <c r="O23" s="15"/>
    </row>
    <row r="24" spans="1:15" ht="16.5" thickBot="1" x14ac:dyDescent="0.25">
      <c r="A24" s="71"/>
      <c r="B24" s="15"/>
      <c r="C24" s="131"/>
      <c r="D24" s="325" t="s">
        <v>66</v>
      </c>
      <c r="E24" s="326"/>
      <c r="F24" s="327"/>
      <c r="G24" s="49"/>
      <c r="H24" s="15"/>
      <c r="I24" s="16"/>
      <c r="J24" s="68"/>
      <c r="K24" s="68"/>
      <c r="L24" s="15"/>
      <c r="M24" s="13"/>
      <c r="N24" s="15"/>
      <c r="O24" s="15"/>
    </row>
    <row r="25" spans="1:15" ht="45.75" thickBot="1" x14ac:dyDescent="0.25">
      <c r="A25" s="71"/>
      <c r="B25" s="15"/>
      <c r="C25" s="35" t="s">
        <v>175</v>
      </c>
      <c r="D25" s="142" t="s">
        <v>0</v>
      </c>
      <c r="E25" s="143" t="s">
        <v>1</v>
      </c>
      <c r="F25" s="143" t="s">
        <v>2</v>
      </c>
      <c r="G25" s="49"/>
      <c r="H25" s="15"/>
      <c r="I25" s="16"/>
      <c r="J25" s="68"/>
      <c r="K25" s="68"/>
      <c r="L25" s="15"/>
      <c r="M25" s="13"/>
      <c r="N25" s="15"/>
      <c r="O25" s="15"/>
    </row>
    <row r="26" spans="1:15" ht="16.5" thickBot="1" x14ac:dyDescent="0.25">
      <c r="A26" s="71"/>
      <c r="B26" s="15"/>
      <c r="C26" s="139" t="s">
        <v>3</v>
      </c>
      <c r="D26" s="154">
        <v>4.58</v>
      </c>
      <c r="E26" s="38" t="s">
        <v>4</v>
      </c>
      <c r="F26" s="38" t="s">
        <v>4</v>
      </c>
      <c r="G26" s="49"/>
      <c r="H26" s="15"/>
      <c r="I26" s="16"/>
      <c r="J26" s="39" t="s">
        <v>378</v>
      </c>
      <c r="K26" s="39" t="s">
        <v>379</v>
      </c>
      <c r="L26" s="15"/>
      <c r="M26" s="13" t="s">
        <v>208</v>
      </c>
      <c r="N26" s="15"/>
      <c r="O26" s="15"/>
    </row>
    <row r="27" spans="1:15" ht="16.5" thickBot="1" x14ac:dyDescent="0.25">
      <c r="A27" s="71"/>
      <c r="B27" s="15"/>
      <c r="C27" s="139" t="s">
        <v>5</v>
      </c>
      <c r="D27" s="154">
        <v>3.69</v>
      </c>
      <c r="E27" s="40">
        <f>D26-D27</f>
        <v>0.89000000000000012</v>
      </c>
      <c r="F27" s="41">
        <f>IFERROR(E27/D26,0)</f>
        <v>0.19432314410480353</v>
      </c>
      <c r="G27" s="49"/>
      <c r="H27" s="15"/>
      <c r="I27" s="16"/>
      <c r="J27" s="39" t="s">
        <v>378</v>
      </c>
      <c r="K27" s="39" t="s">
        <v>379</v>
      </c>
      <c r="L27" s="15"/>
      <c r="M27" s="13" t="s">
        <v>182</v>
      </c>
      <c r="N27" s="15"/>
      <c r="O27" s="15"/>
    </row>
    <row r="28" spans="1:15" ht="16.5" thickBot="1" x14ac:dyDescent="0.25">
      <c r="A28" s="71" t="s">
        <v>55</v>
      </c>
      <c r="B28" s="15"/>
      <c r="C28" s="139" t="s">
        <v>6</v>
      </c>
      <c r="D28" s="155">
        <v>3.69</v>
      </c>
      <c r="E28" s="40">
        <f>D27-D28</f>
        <v>0</v>
      </c>
      <c r="F28" s="41">
        <f>IFERROR(E28/D27,0)</f>
        <v>0</v>
      </c>
      <c r="G28" s="49"/>
      <c r="H28" s="15"/>
      <c r="I28" s="16"/>
      <c r="J28" s="39" t="s">
        <v>378</v>
      </c>
      <c r="K28" s="39" t="s">
        <v>379</v>
      </c>
      <c r="L28" s="15"/>
      <c r="M28" s="13" t="s">
        <v>307</v>
      </c>
      <c r="N28" s="15"/>
      <c r="O28" s="15"/>
    </row>
    <row r="29" spans="1:15" ht="36" customHeight="1" thickBot="1" x14ac:dyDescent="0.25">
      <c r="A29" s="71" t="s">
        <v>55</v>
      </c>
      <c r="B29" s="15"/>
      <c r="C29" s="139" t="s">
        <v>7</v>
      </c>
      <c r="D29" s="154">
        <v>2.2000000000000002</v>
      </c>
      <c r="E29" s="43">
        <f>D28-D29</f>
        <v>1.4899999999999998</v>
      </c>
      <c r="F29" s="104">
        <f>IFERROR(E29/D28,0)</f>
        <v>0.40379403794037932</v>
      </c>
      <c r="G29" s="49"/>
      <c r="H29" s="15"/>
      <c r="I29" s="16"/>
      <c r="J29" s="39" t="s">
        <v>378</v>
      </c>
      <c r="K29" s="39" t="s">
        <v>379</v>
      </c>
      <c r="L29" s="15"/>
      <c r="M29" s="13" t="s">
        <v>150</v>
      </c>
      <c r="N29" s="15"/>
      <c r="O29" s="15"/>
    </row>
    <row r="30" spans="1:15" ht="16.5" thickBot="1" x14ac:dyDescent="0.25">
      <c r="A30" s="71" t="s">
        <v>55</v>
      </c>
      <c r="B30" s="15"/>
      <c r="C30" s="139" t="s">
        <v>8</v>
      </c>
      <c r="D30" s="44">
        <f>D29</f>
        <v>2.2000000000000002</v>
      </c>
      <c r="E30" s="44">
        <f>D26-D30</f>
        <v>2.38</v>
      </c>
      <c r="F30" s="105">
        <f>IFERROR(E30/D26,0)</f>
        <v>0.51965065502183405</v>
      </c>
      <c r="G30" s="49"/>
      <c r="H30" s="15"/>
      <c r="I30" s="16"/>
      <c r="J30" s="39" t="s">
        <v>378</v>
      </c>
      <c r="K30" s="39" t="s">
        <v>379</v>
      </c>
      <c r="L30" s="15"/>
      <c r="M30" s="13" t="s">
        <v>258</v>
      </c>
      <c r="N30" s="15"/>
      <c r="O30" s="15"/>
    </row>
    <row r="31" spans="1:15" ht="15.75" thickBot="1" x14ac:dyDescent="0.25">
      <c r="A31" s="71"/>
      <c r="B31" s="15"/>
      <c r="C31" s="144" t="s">
        <v>39</v>
      </c>
      <c r="D31" s="46">
        <f>D26-E31</f>
        <v>0</v>
      </c>
      <c r="E31" s="46">
        <f>D26*F31</f>
        <v>4.58</v>
      </c>
      <c r="F31" s="47">
        <v>1</v>
      </c>
      <c r="G31" s="49"/>
      <c r="H31" s="15"/>
      <c r="I31" s="16"/>
      <c r="J31" s="39" t="s">
        <v>378</v>
      </c>
      <c r="K31" s="39" t="s">
        <v>379</v>
      </c>
      <c r="L31" s="15"/>
      <c r="M31" s="13" t="s">
        <v>119</v>
      </c>
      <c r="N31" s="15"/>
      <c r="O31" s="15"/>
    </row>
    <row r="32" spans="1:15" ht="16.5" thickBot="1" x14ac:dyDescent="0.25">
      <c r="A32" s="71"/>
      <c r="B32" s="15"/>
      <c r="C32" s="145" t="s">
        <v>40</v>
      </c>
      <c r="D32" s="43">
        <f>D30-D31</f>
        <v>2.2000000000000002</v>
      </c>
      <c r="E32" s="43">
        <f>E31-E30</f>
        <v>2.2000000000000002</v>
      </c>
      <c r="F32" s="48">
        <f>F31-F30</f>
        <v>0.48034934497816595</v>
      </c>
      <c r="G32" s="49"/>
      <c r="H32" s="15"/>
      <c r="I32" s="16"/>
      <c r="J32" s="68"/>
      <c r="K32" s="68"/>
      <c r="L32" s="15"/>
      <c r="M32" s="13" t="s">
        <v>120</v>
      </c>
      <c r="N32" s="15"/>
      <c r="O32" s="15"/>
    </row>
    <row r="33" spans="1:16" ht="32.25" thickBot="1" x14ac:dyDescent="0.25">
      <c r="A33" s="71" t="s">
        <v>88</v>
      </c>
      <c r="B33" s="15"/>
      <c r="C33" s="139" t="s">
        <v>110</v>
      </c>
      <c r="D33" s="267">
        <f>D32*2850</f>
        <v>6270.0000000000009</v>
      </c>
      <c r="E33" s="268"/>
      <c r="F33" s="269"/>
      <c r="G33" s="15"/>
      <c r="H33" s="15"/>
      <c r="I33" s="16"/>
      <c r="J33" s="39" t="s">
        <v>4</v>
      </c>
      <c r="K33" s="39"/>
      <c r="L33" s="15"/>
      <c r="M33" s="13" t="s">
        <v>97</v>
      </c>
      <c r="N33" s="15"/>
      <c r="O33" s="15"/>
    </row>
    <row r="34" spans="1:16" x14ac:dyDescent="0.2">
      <c r="A34" s="71"/>
      <c r="B34" s="15"/>
      <c r="C34" s="15"/>
      <c r="D34" s="15"/>
      <c r="E34" s="15"/>
      <c r="F34" s="15"/>
      <c r="G34" s="15"/>
      <c r="H34" s="15"/>
      <c r="I34" s="16"/>
      <c r="J34" s="24"/>
      <c r="K34" s="24"/>
      <c r="L34" s="15"/>
      <c r="N34" s="15"/>
      <c r="O34" s="15"/>
    </row>
    <row r="35" spans="1:16" ht="15.75" x14ac:dyDescent="0.25">
      <c r="A35" s="71"/>
      <c r="B35" s="15"/>
      <c r="C35" s="1" t="s">
        <v>241</v>
      </c>
      <c r="D35" s="15"/>
      <c r="E35" s="15"/>
      <c r="F35" s="15"/>
      <c r="G35" s="15"/>
      <c r="H35" s="15"/>
      <c r="I35" s="16"/>
      <c r="J35" s="24"/>
      <c r="K35" s="24"/>
      <c r="L35" s="15"/>
      <c r="M35" s="15"/>
      <c r="N35" s="15"/>
      <c r="O35" s="15"/>
    </row>
    <row r="36" spans="1:16" x14ac:dyDescent="0.2">
      <c r="A36" s="71" t="s">
        <v>55</v>
      </c>
      <c r="B36" s="15"/>
      <c r="C36" s="297" t="s">
        <v>95</v>
      </c>
      <c r="D36" s="298"/>
      <c r="E36" s="298"/>
      <c r="F36" s="298"/>
      <c r="G36" s="299"/>
      <c r="H36" s="50" t="s">
        <v>17</v>
      </c>
      <c r="I36" s="15"/>
      <c r="J36" s="180" t="s">
        <v>9</v>
      </c>
      <c r="K36" s="180" t="s">
        <v>16</v>
      </c>
      <c r="L36" s="15"/>
      <c r="M36" s="15"/>
      <c r="N36" s="15"/>
      <c r="O36" s="15"/>
    </row>
    <row r="37" spans="1:16" x14ac:dyDescent="0.2">
      <c r="A37" s="71"/>
      <c r="B37" s="15"/>
      <c r="C37" s="188" t="s">
        <v>93</v>
      </c>
      <c r="D37" s="191"/>
      <c r="E37" s="191"/>
      <c r="F37" s="191"/>
      <c r="G37" s="192"/>
      <c r="H37" s="63" t="s">
        <v>61</v>
      </c>
      <c r="I37" s="15"/>
      <c r="J37" s="39" t="s">
        <v>378</v>
      </c>
      <c r="K37" s="64" t="s">
        <v>380</v>
      </c>
      <c r="L37" s="15"/>
      <c r="M37" s="214" t="s">
        <v>259</v>
      </c>
      <c r="N37" s="15"/>
      <c r="O37" s="15"/>
    </row>
    <row r="38" spans="1:16" x14ac:dyDescent="0.2">
      <c r="A38" s="71"/>
      <c r="B38" s="15"/>
      <c r="C38" s="188" t="s">
        <v>94</v>
      </c>
      <c r="D38" s="189"/>
      <c r="E38" s="189"/>
      <c r="F38" s="189"/>
      <c r="G38" s="190"/>
      <c r="H38" s="63" t="s">
        <v>61</v>
      </c>
      <c r="I38" s="15"/>
      <c r="J38" s="39" t="s">
        <v>378</v>
      </c>
      <c r="K38" s="64" t="s">
        <v>380</v>
      </c>
      <c r="L38" s="15"/>
      <c r="M38" s="214" t="s">
        <v>257</v>
      </c>
      <c r="N38" s="15"/>
      <c r="O38" s="15"/>
      <c r="P38" s="12"/>
    </row>
    <row r="39" spans="1:16" x14ac:dyDescent="0.2">
      <c r="A39" s="71"/>
      <c r="B39" s="15"/>
      <c r="C39" s="188" t="s">
        <v>167</v>
      </c>
      <c r="D39" s="189"/>
      <c r="E39" s="189"/>
      <c r="F39" s="189"/>
      <c r="G39" s="190"/>
      <c r="H39" s="63" t="s">
        <v>64</v>
      </c>
      <c r="I39" s="15"/>
      <c r="J39" s="39" t="s">
        <v>4</v>
      </c>
      <c r="K39" s="39"/>
      <c r="L39" s="15"/>
      <c r="M39" s="13" t="s">
        <v>163</v>
      </c>
      <c r="N39" s="15"/>
      <c r="O39" s="15"/>
    </row>
    <row r="40" spans="1:16" x14ac:dyDescent="0.2">
      <c r="A40" s="71"/>
      <c r="B40" s="15"/>
      <c r="C40" s="15"/>
      <c r="D40" s="15"/>
      <c r="E40" s="15"/>
      <c r="F40" s="15"/>
      <c r="G40" s="15"/>
      <c r="H40" s="15"/>
      <c r="I40" s="16"/>
      <c r="J40" s="24"/>
      <c r="K40" s="24"/>
      <c r="L40" s="15"/>
      <c r="M40" s="15"/>
      <c r="N40" s="15"/>
      <c r="O40" s="15"/>
    </row>
    <row r="41" spans="1:16" ht="15.75" x14ac:dyDescent="0.25">
      <c r="A41" s="71"/>
      <c r="B41" s="15"/>
      <c r="C41" s="1" t="s">
        <v>240</v>
      </c>
      <c r="D41" s="15"/>
      <c r="E41" s="15"/>
      <c r="F41" s="15"/>
      <c r="G41" s="15"/>
      <c r="H41" s="15"/>
      <c r="I41" s="16"/>
      <c r="J41" s="24"/>
      <c r="K41" s="24"/>
      <c r="L41" s="15"/>
      <c r="M41" s="15"/>
      <c r="N41" s="15"/>
      <c r="O41" s="15"/>
    </row>
    <row r="42" spans="1:16" ht="15" customHeight="1" x14ac:dyDescent="0.2">
      <c r="A42" s="71" t="s">
        <v>55</v>
      </c>
      <c r="B42" s="15"/>
      <c r="C42" s="297" t="s">
        <v>315</v>
      </c>
      <c r="D42" s="298"/>
      <c r="E42" s="298"/>
      <c r="F42" s="298"/>
      <c r="G42" s="299"/>
      <c r="H42" s="50" t="s">
        <v>17</v>
      </c>
      <c r="I42" s="15"/>
      <c r="J42" s="180" t="s">
        <v>9</v>
      </c>
      <c r="K42" s="180" t="s">
        <v>16</v>
      </c>
      <c r="L42" s="15"/>
      <c r="M42" s="15"/>
      <c r="N42" s="15"/>
      <c r="O42" s="15"/>
    </row>
    <row r="43" spans="1:16" ht="15" customHeight="1" x14ac:dyDescent="0.2">
      <c r="A43" s="71"/>
      <c r="B43" s="15"/>
      <c r="C43" s="188" t="s">
        <v>316</v>
      </c>
      <c r="D43" s="191"/>
      <c r="E43" s="191"/>
      <c r="F43" s="191"/>
      <c r="G43" s="192"/>
      <c r="H43" s="63" t="s">
        <v>64</v>
      </c>
      <c r="I43" s="15"/>
      <c r="J43" s="39" t="s">
        <v>4</v>
      </c>
      <c r="K43" s="64"/>
      <c r="L43" s="15"/>
      <c r="M43" s="13" t="s">
        <v>325</v>
      </c>
      <c r="N43" s="15"/>
      <c r="O43" s="15"/>
    </row>
    <row r="44" spans="1:16" ht="15" customHeight="1" x14ac:dyDescent="0.2">
      <c r="A44" s="71"/>
      <c r="B44" s="15"/>
      <c r="C44" s="188" t="s">
        <v>319</v>
      </c>
      <c r="D44" s="189"/>
      <c r="E44" s="189"/>
      <c r="F44" s="189"/>
      <c r="G44" s="190"/>
      <c r="H44" s="63" t="s">
        <v>64</v>
      </c>
      <c r="I44" s="15"/>
      <c r="J44" s="39" t="s">
        <v>4</v>
      </c>
      <c r="K44" s="39"/>
      <c r="L44" s="15"/>
      <c r="M44" s="13" t="s">
        <v>326</v>
      </c>
      <c r="N44" s="15"/>
      <c r="O44" s="15"/>
    </row>
    <row r="45" spans="1:16" ht="15" customHeight="1" x14ac:dyDescent="0.2">
      <c r="A45" s="71"/>
      <c r="B45" s="15"/>
      <c r="C45" s="188" t="s">
        <v>320</v>
      </c>
      <c r="D45" s="189"/>
      <c r="E45" s="189"/>
      <c r="F45" s="189"/>
      <c r="G45" s="190"/>
      <c r="H45" s="63" t="s">
        <v>64</v>
      </c>
      <c r="I45" s="15"/>
      <c r="J45" s="39" t="s">
        <v>4</v>
      </c>
      <c r="K45" s="39"/>
      <c r="L45" s="15"/>
      <c r="M45" s="13" t="s">
        <v>323</v>
      </c>
      <c r="N45" s="15"/>
      <c r="O45" s="15"/>
    </row>
    <row r="46" spans="1:16" ht="15" customHeight="1" x14ac:dyDescent="0.2">
      <c r="A46" s="71"/>
      <c r="B46" s="15"/>
      <c r="C46" s="188" t="s">
        <v>317</v>
      </c>
      <c r="D46" s="189"/>
      <c r="E46" s="189"/>
      <c r="F46" s="189"/>
      <c r="G46" s="190"/>
      <c r="H46" s="63" t="s">
        <v>61</v>
      </c>
      <c r="I46" s="16"/>
      <c r="J46" s="39" t="s">
        <v>378</v>
      </c>
      <c r="K46" s="39" t="s">
        <v>381</v>
      </c>
      <c r="L46" s="15"/>
      <c r="M46" s="13" t="s">
        <v>318</v>
      </c>
      <c r="N46" s="15"/>
      <c r="O46" s="15"/>
    </row>
    <row r="47" spans="1:16" ht="15" customHeight="1" x14ac:dyDescent="0.2">
      <c r="A47" s="71"/>
      <c r="B47" s="15"/>
      <c r="C47" s="195" t="s">
        <v>328</v>
      </c>
      <c r="D47" s="196"/>
      <c r="E47" s="196"/>
      <c r="F47" s="196"/>
      <c r="G47" s="196"/>
      <c r="H47" s="63">
        <v>33</v>
      </c>
      <c r="I47" s="16" t="s">
        <v>11</v>
      </c>
      <c r="J47" s="39" t="s">
        <v>378</v>
      </c>
      <c r="K47" s="39" t="s">
        <v>381</v>
      </c>
      <c r="L47" s="15"/>
      <c r="M47" s="13" t="s">
        <v>330</v>
      </c>
      <c r="N47" s="15"/>
      <c r="O47" s="15"/>
    </row>
    <row r="48" spans="1:16" ht="15" customHeight="1" x14ac:dyDescent="0.2">
      <c r="A48" s="71"/>
      <c r="B48" s="15"/>
      <c r="C48" s="188" t="s">
        <v>329</v>
      </c>
      <c r="D48" s="189"/>
      <c r="E48" s="189"/>
      <c r="F48" s="189"/>
      <c r="G48" s="189"/>
      <c r="H48" s="200"/>
      <c r="I48" s="16"/>
      <c r="J48" s="56"/>
      <c r="K48" s="56"/>
      <c r="L48" s="15"/>
      <c r="M48" s="13" t="s">
        <v>327</v>
      </c>
      <c r="N48" s="15"/>
      <c r="O48" s="15"/>
    </row>
    <row r="49" spans="1:15" x14ac:dyDescent="0.2">
      <c r="A49" s="71"/>
      <c r="B49" s="15"/>
      <c r="C49" s="198"/>
      <c r="D49" s="198"/>
      <c r="E49" s="198"/>
      <c r="F49" s="198"/>
      <c r="G49" s="198"/>
      <c r="H49" s="199"/>
      <c r="I49" s="16"/>
      <c r="J49" s="24"/>
      <c r="K49" s="24"/>
      <c r="L49" s="15"/>
      <c r="M49" s="13"/>
      <c r="N49" s="15"/>
      <c r="O49" s="15"/>
    </row>
    <row r="50" spans="1:15" x14ac:dyDescent="0.2">
      <c r="A50" s="71" t="s">
        <v>55</v>
      </c>
      <c r="B50" s="15"/>
      <c r="C50" s="300" t="s">
        <v>314</v>
      </c>
      <c r="D50" s="301"/>
      <c r="E50" s="301"/>
      <c r="F50" s="301"/>
      <c r="G50" s="302"/>
      <c r="H50" s="50" t="s">
        <v>17</v>
      </c>
      <c r="I50" s="51"/>
      <c r="J50" s="180" t="s">
        <v>9</v>
      </c>
      <c r="K50" s="180" t="s">
        <v>16</v>
      </c>
      <c r="L50" s="52"/>
      <c r="M50" s="13" t="s">
        <v>261</v>
      </c>
      <c r="N50" s="15"/>
      <c r="O50" s="15"/>
    </row>
    <row r="51" spans="1:15" x14ac:dyDescent="0.2">
      <c r="A51" s="71"/>
      <c r="B51" s="15"/>
      <c r="C51" s="205" t="s">
        <v>335</v>
      </c>
      <c r="D51" s="203"/>
      <c r="E51" s="203"/>
      <c r="F51" s="203"/>
      <c r="G51" s="204"/>
      <c r="H51" s="63" t="s">
        <v>61</v>
      </c>
      <c r="I51" s="16"/>
      <c r="J51" s="39" t="s">
        <v>378</v>
      </c>
      <c r="K51" s="39" t="s">
        <v>381</v>
      </c>
      <c r="L51" s="16"/>
      <c r="M51" s="13" t="s">
        <v>347</v>
      </c>
      <c r="N51" s="15"/>
      <c r="O51" s="15"/>
    </row>
    <row r="52" spans="1:15" x14ac:dyDescent="0.2">
      <c r="A52" s="71"/>
      <c r="B52" s="15"/>
      <c r="C52" s="205" t="s">
        <v>336</v>
      </c>
      <c r="D52" s="206"/>
      <c r="E52" s="206"/>
      <c r="F52" s="206"/>
      <c r="G52" s="207"/>
      <c r="H52" s="63" t="s">
        <v>61</v>
      </c>
      <c r="I52" s="16"/>
      <c r="J52" s="39" t="s">
        <v>378</v>
      </c>
      <c r="K52" s="39" t="s">
        <v>382</v>
      </c>
      <c r="L52" s="16"/>
      <c r="M52" s="13" t="s">
        <v>348</v>
      </c>
      <c r="N52" s="15"/>
      <c r="O52" s="15"/>
    </row>
    <row r="53" spans="1:15" x14ac:dyDescent="0.2">
      <c r="A53" s="71"/>
      <c r="B53" s="15"/>
      <c r="C53" s="205" t="s">
        <v>331</v>
      </c>
      <c r="D53" s="206"/>
      <c r="E53" s="206"/>
      <c r="F53" s="206"/>
      <c r="G53" s="207"/>
      <c r="H53" s="63" t="s">
        <v>64</v>
      </c>
      <c r="I53" s="16"/>
      <c r="J53" s="39" t="s">
        <v>4</v>
      </c>
      <c r="K53" s="39"/>
      <c r="L53" s="16"/>
      <c r="M53" s="13" t="s">
        <v>333</v>
      </c>
      <c r="N53" s="15"/>
      <c r="O53" s="15"/>
    </row>
    <row r="54" spans="1:15" x14ac:dyDescent="0.2">
      <c r="A54" s="71"/>
      <c r="B54" s="15"/>
      <c r="C54" s="205" t="s">
        <v>332</v>
      </c>
      <c r="D54" s="206"/>
      <c r="E54" s="206"/>
      <c r="F54" s="206"/>
      <c r="G54" s="207"/>
      <c r="H54" s="63" t="s">
        <v>64</v>
      </c>
      <c r="I54" s="16"/>
      <c r="J54" s="39" t="s">
        <v>4</v>
      </c>
      <c r="K54" s="39"/>
      <c r="L54" s="16"/>
      <c r="M54" s="13" t="s">
        <v>334</v>
      </c>
      <c r="N54" s="15"/>
      <c r="O54" s="15"/>
    </row>
    <row r="55" spans="1:15" x14ac:dyDescent="0.2">
      <c r="A55" s="71"/>
      <c r="B55" s="15"/>
      <c r="C55" s="303" t="s">
        <v>357</v>
      </c>
      <c r="D55" s="304"/>
      <c r="E55" s="304"/>
      <c r="F55" s="304"/>
      <c r="G55" s="305"/>
      <c r="H55" s="211">
        <v>3</v>
      </c>
      <c r="I55" s="53" t="s">
        <v>10</v>
      </c>
      <c r="J55" s="39" t="s">
        <v>378</v>
      </c>
      <c r="K55" s="39" t="s">
        <v>381</v>
      </c>
      <c r="L55" s="16"/>
      <c r="M55" s="13" t="s">
        <v>359</v>
      </c>
      <c r="N55" s="15"/>
      <c r="O55" s="15"/>
    </row>
    <row r="56" spans="1:15" x14ac:dyDescent="0.2">
      <c r="A56" s="71"/>
      <c r="B56" s="15"/>
      <c r="C56" s="30"/>
      <c r="D56" s="22"/>
      <c r="E56" s="22"/>
      <c r="F56" s="22"/>
      <c r="G56" s="21"/>
      <c r="H56" s="21"/>
      <c r="I56" s="16"/>
      <c r="J56" s="24"/>
      <c r="K56" s="24"/>
      <c r="L56" s="15"/>
      <c r="M56" s="15"/>
      <c r="N56" s="15"/>
      <c r="O56" s="15"/>
    </row>
    <row r="57" spans="1:15" x14ac:dyDescent="0.2">
      <c r="A57" s="71" t="s">
        <v>55</v>
      </c>
      <c r="B57" s="15"/>
      <c r="C57" s="306" t="s">
        <v>368</v>
      </c>
      <c r="D57" s="307"/>
      <c r="E57" s="307"/>
      <c r="F57" s="307"/>
      <c r="G57" s="308"/>
      <c r="H57" s="210" t="s">
        <v>17</v>
      </c>
      <c r="I57" s="16"/>
      <c r="J57" s="180" t="s">
        <v>9</v>
      </c>
      <c r="K57" s="180" t="s">
        <v>16</v>
      </c>
      <c r="L57" s="15"/>
      <c r="M57" s="15"/>
      <c r="N57" s="15"/>
      <c r="O57" s="15"/>
    </row>
    <row r="58" spans="1:15" x14ac:dyDescent="0.2">
      <c r="A58" s="71"/>
      <c r="B58" s="15"/>
      <c r="C58" s="224" t="s">
        <v>369</v>
      </c>
      <c r="D58" s="225"/>
      <c r="E58" s="225"/>
      <c r="F58" s="225"/>
      <c r="G58" s="226"/>
      <c r="H58" s="20">
        <v>100</v>
      </c>
      <c r="I58" s="16" t="s">
        <v>11</v>
      </c>
      <c r="J58" s="39" t="s">
        <v>378</v>
      </c>
      <c r="K58" s="39" t="s">
        <v>381</v>
      </c>
      <c r="L58" s="15"/>
      <c r="M58" s="13" t="s">
        <v>374</v>
      </c>
      <c r="N58" s="15"/>
      <c r="O58" s="15"/>
    </row>
    <row r="59" spans="1:15" x14ac:dyDescent="0.2">
      <c r="A59" s="71"/>
      <c r="B59" s="15"/>
      <c r="C59" s="224" t="s">
        <v>370</v>
      </c>
      <c r="D59" s="225"/>
      <c r="E59" s="225"/>
      <c r="F59" s="225"/>
      <c r="G59" s="226"/>
      <c r="H59" s="63" t="s">
        <v>64</v>
      </c>
      <c r="I59" s="16"/>
      <c r="J59" s="39" t="s">
        <v>378</v>
      </c>
      <c r="K59" s="39"/>
      <c r="L59" s="15"/>
      <c r="M59" s="13" t="s">
        <v>375</v>
      </c>
      <c r="N59" s="15"/>
      <c r="O59" s="15"/>
    </row>
    <row r="60" spans="1:15" x14ac:dyDescent="0.2">
      <c r="A60" s="71"/>
      <c r="B60" s="15"/>
      <c r="C60" s="224" t="s">
        <v>371</v>
      </c>
      <c r="D60" s="225"/>
      <c r="E60" s="225"/>
      <c r="F60" s="225"/>
      <c r="G60" s="226"/>
      <c r="H60" s="20" t="s">
        <v>61</v>
      </c>
      <c r="I60" s="16"/>
      <c r="J60" s="39" t="s">
        <v>378</v>
      </c>
      <c r="K60" s="39" t="s">
        <v>381</v>
      </c>
      <c r="L60" s="15"/>
      <c r="M60" s="13" t="s">
        <v>372</v>
      </c>
      <c r="N60" s="15"/>
      <c r="O60" s="15"/>
    </row>
    <row r="61" spans="1:15" x14ac:dyDescent="0.2">
      <c r="A61" s="71"/>
      <c r="B61" s="15"/>
      <c r="C61" s="209"/>
      <c r="D61" s="209"/>
      <c r="E61" s="209"/>
      <c r="F61" s="209"/>
      <c r="G61" s="209"/>
      <c r="H61" s="21"/>
      <c r="I61" s="16"/>
      <c r="J61" s="24"/>
      <c r="K61" s="24"/>
      <c r="L61" s="15"/>
      <c r="M61" s="15"/>
      <c r="N61" s="15"/>
      <c r="O61" s="15"/>
    </row>
    <row r="62" spans="1:15" ht="15.75" x14ac:dyDescent="0.25">
      <c r="A62" s="71"/>
      <c r="B62" s="15"/>
      <c r="C62" s="1" t="s">
        <v>32</v>
      </c>
      <c r="D62" s="15"/>
      <c r="E62" s="15"/>
      <c r="F62" s="15"/>
      <c r="G62" s="15"/>
      <c r="H62" s="15"/>
      <c r="I62" s="16"/>
      <c r="J62" s="24"/>
      <c r="K62" s="24"/>
      <c r="L62" s="15"/>
      <c r="M62" s="15"/>
      <c r="N62" s="15"/>
      <c r="O62" s="15"/>
    </row>
    <row r="63" spans="1:15" ht="46.9" customHeight="1" x14ac:dyDescent="0.2">
      <c r="A63" s="71" t="s">
        <v>55</v>
      </c>
      <c r="B63" s="15"/>
      <c r="C63" s="277" t="s">
        <v>142</v>
      </c>
      <c r="D63" s="278"/>
      <c r="E63" s="278"/>
      <c r="F63" s="278"/>
      <c r="G63" s="279"/>
      <c r="H63" s="50" t="s">
        <v>17</v>
      </c>
      <c r="I63" s="15"/>
      <c r="J63" s="180" t="s">
        <v>9</v>
      </c>
      <c r="K63" s="180" t="s">
        <v>16</v>
      </c>
      <c r="L63" s="10"/>
      <c r="M63" s="214" t="s">
        <v>262</v>
      </c>
      <c r="N63" s="15"/>
      <c r="O63" s="15"/>
    </row>
    <row r="64" spans="1:15" x14ac:dyDescent="0.2">
      <c r="A64" s="71"/>
      <c r="B64" s="15"/>
      <c r="C64" s="255" t="s">
        <v>44</v>
      </c>
      <c r="D64" s="256"/>
      <c r="E64" s="256"/>
      <c r="F64" s="256"/>
      <c r="G64" s="257"/>
      <c r="H64" s="20" t="s">
        <v>64</v>
      </c>
      <c r="I64" s="15"/>
      <c r="J64" s="39" t="s">
        <v>4</v>
      </c>
      <c r="K64" s="39"/>
      <c r="L64" s="15"/>
      <c r="M64" s="13" t="s">
        <v>42</v>
      </c>
      <c r="N64" s="15"/>
      <c r="O64" s="15"/>
    </row>
    <row r="65" spans="1:15" x14ac:dyDescent="0.2">
      <c r="A65" s="71"/>
      <c r="B65" s="15"/>
      <c r="C65" s="255" t="s">
        <v>51</v>
      </c>
      <c r="D65" s="256"/>
      <c r="E65" s="256"/>
      <c r="F65" s="256"/>
      <c r="G65" s="257"/>
      <c r="H65" s="20" t="s">
        <v>61</v>
      </c>
      <c r="I65" s="15"/>
      <c r="J65" s="39" t="s">
        <v>378</v>
      </c>
      <c r="K65" s="39" t="s">
        <v>383</v>
      </c>
      <c r="L65" s="15"/>
      <c r="M65" s="13" t="s">
        <v>12</v>
      </c>
      <c r="N65" s="15"/>
      <c r="O65" s="15"/>
    </row>
    <row r="66" spans="1:15" x14ac:dyDescent="0.2">
      <c r="A66" s="71"/>
      <c r="B66" s="15"/>
      <c r="C66" s="168" t="s">
        <v>67</v>
      </c>
      <c r="D66" s="169"/>
      <c r="E66" s="169"/>
      <c r="F66" s="169"/>
      <c r="G66" s="170"/>
      <c r="H66" s="20" t="s">
        <v>64</v>
      </c>
      <c r="I66" s="15"/>
      <c r="J66" s="39" t="s">
        <v>4</v>
      </c>
      <c r="K66" s="39"/>
      <c r="L66" s="15"/>
      <c r="M66" s="13" t="s">
        <v>33</v>
      </c>
      <c r="N66" s="15"/>
      <c r="O66" s="15"/>
    </row>
    <row r="67" spans="1:15" x14ac:dyDescent="0.2">
      <c r="A67" s="71"/>
      <c r="B67" s="15"/>
      <c r="C67" s="255" t="s">
        <v>168</v>
      </c>
      <c r="D67" s="256"/>
      <c r="E67" s="256"/>
      <c r="F67" s="256"/>
      <c r="G67" s="257"/>
      <c r="H67" s="20" t="s">
        <v>64</v>
      </c>
      <c r="I67" s="15"/>
      <c r="J67" s="39" t="s">
        <v>4</v>
      </c>
      <c r="K67" s="39"/>
      <c r="L67" s="15"/>
      <c r="M67" s="214" t="s">
        <v>45</v>
      </c>
      <c r="N67" s="15"/>
      <c r="O67" s="15"/>
    </row>
    <row r="68" spans="1:15" x14ac:dyDescent="0.2">
      <c r="A68" s="71"/>
      <c r="B68" s="15"/>
      <c r="C68" s="255" t="s">
        <v>52</v>
      </c>
      <c r="D68" s="256"/>
      <c r="E68" s="256"/>
      <c r="F68" s="256"/>
      <c r="G68" s="257"/>
      <c r="H68" s="20" t="s">
        <v>64</v>
      </c>
      <c r="I68" s="15"/>
      <c r="J68" s="39" t="s">
        <v>4</v>
      </c>
      <c r="K68" s="39"/>
      <c r="L68" s="15"/>
      <c r="M68" s="13" t="s">
        <v>279</v>
      </c>
      <c r="N68" s="15"/>
      <c r="O68" s="15"/>
    </row>
    <row r="69" spans="1:15" x14ac:dyDescent="0.2">
      <c r="A69" s="71"/>
      <c r="B69" s="15"/>
      <c r="C69" s="281" t="s">
        <v>53</v>
      </c>
      <c r="D69" s="282"/>
      <c r="E69" s="282"/>
      <c r="F69" s="282"/>
      <c r="G69" s="283"/>
      <c r="H69" s="20" t="s">
        <v>64</v>
      </c>
      <c r="I69" s="21"/>
      <c r="J69" s="39" t="s">
        <v>4</v>
      </c>
      <c r="K69" s="39"/>
      <c r="L69" s="16"/>
      <c r="M69" s="13" t="s">
        <v>33</v>
      </c>
      <c r="N69" s="15"/>
      <c r="O69" s="15"/>
    </row>
    <row r="70" spans="1:15" x14ac:dyDescent="0.2">
      <c r="A70" s="71"/>
      <c r="B70" s="15"/>
      <c r="C70" s="15"/>
      <c r="D70" s="15"/>
      <c r="E70" s="15"/>
      <c r="F70" s="15"/>
      <c r="G70" s="15"/>
      <c r="H70" s="15"/>
      <c r="I70" s="16"/>
      <c r="J70" s="24"/>
      <c r="K70" s="24"/>
      <c r="L70" s="15"/>
      <c r="M70" s="15"/>
      <c r="N70" s="15"/>
      <c r="O70" s="15"/>
    </row>
    <row r="71" spans="1:15" ht="15.75" x14ac:dyDescent="0.25">
      <c r="A71" s="71"/>
      <c r="B71" s="15"/>
      <c r="C71" s="1" t="s">
        <v>21</v>
      </c>
      <c r="D71" s="15"/>
      <c r="E71" s="15"/>
      <c r="F71" s="15"/>
      <c r="G71" s="15"/>
      <c r="H71" s="15"/>
      <c r="I71" s="16"/>
      <c r="J71" s="24"/>
      <c r="K71" s="24"/>
      <c r="L71" s="15"/>
      <c r="M71" s="15"/>
      <c r="N71" s="15"/>
      <c r="O71" s="15"/>
    </row>
    <row r="72" spans="1:15" ht="79.5" x14ac:dyDescent="0.2">
      <c r="A72" s="71" t="s">
        <v>55</v>
      </c>
      <c r="B72" s="15"/>
      <c r="C72" s="284" t="s">
        <v>34</v>
      </c>
      <c r="D72" s="285"/>
      <c r="E72" s="285"/>
      <c r="F72" s="286"/>
      <c r="G72" s="54" t="s">
        <v>18</v>
      </c>
      <c r="H72" s="54" t="s">
        <v>72</v>
      </c>
      <c r="I72" s="54" t="s">
        <v>75</v>
      </c>
      <c r="J72" s="181" t="s">
        <v>9</v>
      </c>
      <c r="K72" s="181" t="s">
        <v>38</v>
      </c>
      <c r="L72" s="15"/>
      <c r="M72" s="215" t="s">
        <v>263</v>
      </c>
      <c r="N72" s="15"/>
      <c r="O72" s="15"/>
    </row>
    <row r="73" spans="1:15" x14ac:dyDescent="0.2">
      <c r="A73" s="71"/>
      <c r="B73" s="15"/>
      <c r="C73" s="255" t="s">
        <v>50</v>
      </c>
      <c r="D73" s="256"/>
      <c r="E73" s="256"/>
      <c r="F73" s="257"/>
      <c r="G73" s="20" t="s">
        <v>64</v>
      </c>
      <c r="H73" s="20"/>
      <c r="I73" s="20"/>
      <c r="J73" s="39" t="s">
        <v>378</v>
      </c>
      <c r="K73" s="55" t="s">
        <v>384</v>
      </c>
      <c r="L73" s="15"/>
      <c r="M73" s="13" t="s">
        <v>54</v>
      </c>
      <c r="N73" s="13"/>
      <c r="O73" s="15"/>
    </row>
    <row r="74" spans="1:15" x14ac:dyDescent="0.2">
      <c r="A74" s="71"/>
      <c r="B74" s="15"/>
      <c r="C74" s="255" t="s">
        <v>148</v>
      </c>
      <c r="D74" s="256"/>
      <c r="E74" s="256"/>
      <c r="F74" s="257"/>
      <c r="G74" s="20" t="s">
        <v>64</v>
      </c>
      <c r="H74" s="20"/>
      <c r="I74" s="20"/>
      <c r="J74" s="39" t="s">
        <v>378</v>
      </c>
      <c r="K74" s="55" t="s">
        <v>384</v>
      </c>
      <c r="L74" s="15"/>
      <c r="M74" s="13" t="s">
        <v>35</v>
      </c>
      <c r="N74" s="13"/>
      <c r="O74" s="15"/>
    </row>
    <row r="75" spans="1:15" x14ac:dyDescent="0.2">
      <c r="A75" s="71"/>
      <c r="B75" s="15"/>
      <c r="C75" s="205" t="s">
        <v>80</v>
      </c>
      <c r="D75" s="206"/>
      <c r="E75" s="206"/>
      <c r="F75" s="207"/>
      <c r="G75" s="20" t="s">
        <v>64</v>
      </c>
      <c r="H75" s="20"/>
      <c r="I75" s="20"/>
      <c r="J75" s="39" t="s">
        <v>378</v>
      </c>
      <c r="K75" s="55" t="s">
        <v>384</v>
      </c>
      <c r="L75" s="15"/>
      <c r="M75" s="13" t="s">
        <v>107</v>
      </c>
      <c r="N75" s="13"/>
      <c r="O75" s="15"/>
    </row>
    <row r="76" spans="1:15" x14ac:dyDescent="0.2">
      <c r="A76" s="71"/>
      <c r="B76" s="15"/>
      <c r="C76" s="205" t="s">
        <v>81</v>
      </c>
      <c r="D76" s="206"/>
      <c r="E76" s="206"/>
      <c r="F76" s="207"/>
      <c r="G76" s="20" t="s">
        <v>64</v>
      </c>
      <c r="H76" s="20"/>
      <c r="I76" s="20"/>
      <c r="J76" s="39" t="s">
        <v>378</v>
      </c>
      <c r="K76" s="55" t="s">
        <v>384</v>
      </c>
      <c r="L76" s="15"/>
      <c r="M76" s="13" t="s">
        <v>106</v>
      </c>
      <c r="N76" s="13"/>
      <c r="O76" s="15"/>
    </row>
    <row r="77" spans="1:15" x14ac:dyDescent="0.2">
      <c r="A77" s="71"/>
      <c r="B77" s="15"/>
      <c r="C77" s="255" t="s">
        <v>82</v>
      </c>
      <c r="D77" s="256"/>
      <c r="E77" s="256"/>
      <c r="F77" s="257"/>
      <c r="G77" s="20" t="s">
        <v>64</v>
      </c>
      <c r="H77" s="20"/>
      <c r="I77" s="20"/>
      <c r="J77" s="39" t="s">
        <v>378</v>
      </c>
      <c r="K77" s="55" t="s">
        <v>384</v>
      </c>
      <c r="L77" s="15"/>
      <c r="M77" s="13" t="s">
        <v>46</v>
      </c>
      <c r="N77" s="13"/>
      <c r="O77" s="15"/>
    </row>
    <row r="78" spans="1:15" x14ac:dyDescent="0.2">
      <c r="A78" s="71"/>
      <c r="B78" s="15"/>
      <c r="C78" s="205" t="s">
        <v>83</v>
      </c>
      <c r="D78" s="206"/>
      <c r="E78" s="206"/>
      <c r="F78" s="207"/>
      <c r="G78" s="20" t="s">
        <v>61</v>
      </c>
      <c r="H78" s="20" t="s">
        <v>388</v>
      </c>
      <c r="I78" s="20"/>
      <c r="J78" s="39" t="s">
        <v>378</v>
      </c>
      <c r="K78" s="55" t="s">
        <v>384</v>
      </c>
      <c r="L78" s="15"/>
      <c r="M78" s="13" t="s">
        <v>47</v>
      </c>
      <c r="N78" s="13"/>
      <c r="O78" s="15"/>
    </row>
    <row r="79" spans="1:15" x14ac:dyDescent="0.2">
      <c r="A79" s="71"/>
      <c r="B79" s="15"/>
      <c r="C79" s="255" t="s">
        <v>84</v>
      </c>
      <c r="D79" s="256"/>
      <c r="E79" s="256"/>
      <c r="F79" s="257"/>
      <c r="G79" s="20" t="s">
        <v>64</v>
      </c>
      <c r="H79" s="20"/>
      <c r="I79" s="20"/>
      <c r="J79" s="39" t="s">
        <v>378</v>
      </c>
      <c r="K79" s="55" t="s">
        <v>384</v>
      </c>
      <c r="L79" s="15"/>
      <c r="M79" s="13" t="s">
        <v>47</v>
      </c>
      <c r="N79" s="13"/>
      <c r="O79" s="15"/>
    </row>
    <row r="80" spans="1:15" x14ac:dyDescent="0.2">
      <c r="A80" s="71"/>
      <c r="B80" s="15"/>
      <c r="C80" s="255" t="s">
        <v>85</v>
      </c>
      <c r="D80" s="256"/>
      <c r="E80" s="256"/>
      <c r="F80" s="257"/>
      <c r="G80" s="20" t="s">
        <v>64</v>
      </c>
      <c r="H80" s="20"/>
      <c r="I80" s="20"/>
      <c r="J80" s="39" t="s">
        <v>378</v>
      </c>
      <c r="K80" s="55" t="s">
        <v>384</v>
      </c>
      <c r="L80" s="15"/>
      <c r="M80" s="13" t="s">
        <v>36</v>
      </c>
      <c r="N80" s="13"/>
      <c r="O80" s="15"/>
    </row>
    <row r="81" spans="1:18" x14ac:dyDescent="0.2">
      <c r="A81" s="71"/>
      <c r="B81" s="15"/>
      <c r="C81" s="255" t="s">
        <v>86</v>
      </c>
      <c r="D81" s="256"/>
      <c r="E81" s="256"/>
      <c r="F81" s="257"/>
      <c r="G81" s="20" t="s">
        <v>64</v>
      </c>
      <c r="H81" s="20"/>
      <c r="I81" s="20"/>
      <c r="J81" s="39" t="s">
        <v>378</v>
      </c>
      <c r="K81" s="55" t="s">
        <v>384</v>
      </c>
      <c r="L81" s="15"/>
      <c r="M81" s="13" t="s">
        <v>43</v>
      </c>
      <c r="N81" s="13"/>
      <c r="O81" s="15"/>
    </row>
    <row r="82" spans="1:18" x14ac:dyDescent="0.2">
      <c r="A82" s="71"/>
      <c r="B82" s="15"/>
      <c r="C82" s="255" t="s">
        <v>87</v>
      </c>
      <c r="D82" s="256"/>
      <c r="E82" s="256"/>
      <c r="F82" s="257"/>
      <c r="G82" s="56" t="s">
        <v>64</v>
      </c>
      <c r="H82" s="56"/>
      <c r="I82" s="56"/>
      <c r="J82" s="56"/>
      <c r="K82" s="56"/>
      <c r="L82" s="15"/>
      <c r="M82" s="13" t="s">
        <v>37</v>
      </c>
      <c r="N82" s="13"/>
      <c r="O82" s="15"/>
    </row>
    <row r="83" spans="1:18" x14ac:dyDescent="0.2">
      <c r="A83" s="71"/>
      <c r="B83" s="15"/>
      <c r="C83" s="15"/>
      <c r="D83" s="15"/>
      <c r="E83" s="15"/>
      <c r="F83" s="15"/>
      <c r="G83" s="15"/>
      <c r="H83" s="15"/>
      <c r="I83" s="16"/>
      <c r="J83" s="24"/>
      <c r="K83" s="24"/>
      <c r="L83" s="15"/>
      <c r="M83" s="15"/>
      <c r="N83" s="15"/>
      <c r="O83" s="15"/>
    </row>
    <row r="84" spans="1:18" ht="15.75" x14ac:dyDescent="0.25">
      <c r="A84" s="71"/>
      <c r="B84" s="15"/>
      <c r="C84" s="1" t="s">
        <v>244</v>
      </c>
      <c r="D84" s="15"/>
      <c r="E84" s="15"/>
      <c r="F84" s="15"/>
      <c r="G84" s="15"/>
      <c r="H84" s="15"/>
      <c r="I84" s="16"/>
      <c r="J84" s="24"/>
      <c r="K84" s="24"/>
      <c r="L84" s="15"/>
      <c r="M84" s="15"/>
      <c r="N84" s="15"/>
      <c r="O84" s="15"/>
    </row>
    <row r="85" spans="1:18" ht="41.25" customHeight="1" x14ac:dyDescent="0.2">
      <c r="A85" s="71" t="s">
        <v>55</v>
      </c>
      <c r="B85" s="15"/>
      <c r="C85" s="280" t="s">
        <v>243</v>
      </c>
      <c r="D85" s="280"/>
      <c r="E85" s="280"/>
      <c r="F85" s="280"/>
      <c r="G85" s="280"/>
      <c r="H85" s="50" t="s">
        <v>17</v>
      </c>
      <c r="I85" s="51"/>
      <c r="J85" s="180" t="s">
        <v>9</v>
      </c>
      <c r="K85" s="180" t="s">
        <v>16</v>
      </c>
      <c r="L85" s="15"/>
      <c r="M85" s="15"/>
      <c r="N85" s="15"/>
      <c r="O85" s="15"/>
    </row>
    <row r="86" spans="1:18" x14ac:dyDescent="0.2">
      <c r="A86" s="71"/>
      <c r="B86" s="15"/>
      <c r="C86" s="172" t="s">
        <v>26</v>
      </c>
      <c r="D86" s="172"/>
      <c r="E86" s="172"/>
      <c r="F86" s="172"/>
      <c r="G86" s="25"/>
      <c r="H86" s="20" t="s">
        <v>64</v>
      </c>
      <c r="I86" s="16"/>
      <c r="J86" s="39" t="s">
        <v>4</v>
      </c>
      <c r="K86" s="39"/>
      <c r="L86" s="15"/>
      <c r="M86" s="13" t="s">
        <v>256</v>
      </c>
      <c r="N86" s="15"/>
      <c r="O86" s="15"/>
    </row>
    <row r="87" spans="1:18" x14ac:dyDescent="0.2">
      <c r="A87" s="71"/>
      <c r="B87" s="15"/>
      <c r="C87" s="255" t="s">
        <v>24</v>
      </c>
      <c r="D87" s="256"/>
      <c r="E87" s="256"/>
      <c r="F87" s="256"/>
      <c r="G87" s="257"/>
      <c r="H87" s="20" t="s">
        <v>61</v>
      </c>
      <c r="I87" s="16"/>
      <c r="J87" s="39" t="s">
        <v>378</v>
      </c>
      <c r="K87" s="39" t="s">
        <v>385</v>
      </c>
      <c r="L87" s="15"/>
      <c r="M87" s="15"/>
      <c r="N87" s="15"/>
      <c r="O87" s="15"/>
    </row>
    <row r="88" spans="1:18" x14ac:dyDescent="0.2">
      <c r="A88" s="71"/>
      <c r="B88" s="15"/>
      <c r="C88" s="288" t="s">
        <v>25</v>
      </c>
      <c r="D88" s="288"/>
      <c r="E88" s="288"/>
      <c r="F88" s="288"/>
      <c r="G88" s="288"/>
      <c r="H88" s="20" t="s">
        <v>61</v>
      </c>
      <c r="I88" s="16"/>
      <c r="J88" s="39" t="s">
        <v>378</v>
      </c>
      <c r="K88" s="39" t="s">
        <v>385</v>
      </c>
      <c r="L88" s="15"/>
      <c r="M88" s="13" t="s">
        <v>256</v>
      </c>
      <c r="N88" s="15"/>
      <c r="O88" s="15"/>
      <c r="P88" s="14"/>
      <c r="Q88" s="14"/>
      <c r="R88" s="11"/>
    </row>
    <row r="89" spans="1:18" x14ac:dyDescent="0.2">
      <c r="A89" s="71"/>
      <c r="B89" s="15"/>
      <c r="C89" s="30"/>
      <c r="D89" s="30"/>
      <c r="E89" s="30"/>
      <c r="F89" s="30"/>
      <c r="G89" s="30"/>
      <c r="H89" s="68"/>
      <c r="I89" s="16"/>
      <c r="J89" s="70"/>
      <c r="K89" s="70"/>
      <c r="L89" s="15"/>
      <c r="M89" s="13"/>
      <c r="N89" s="15"/>
      <c r="O89" s="15"/>
      <c r="P89" s="14"/>
      <c r="Q89" s="14"/>
      <c r="R89" s="11"/>
    </row>
    <row r="90" spans="1:18" x14ac:dyDescent="0.2">
      <c r="A90" s="71"/>
      <c r="B90" s="15"/>
      <c r="C90" s="274" t="s">
        <v>149</v>
      </c>
      <c r="D90" s="275"/>
      <c r="E90" s="275"/>
      <c r="F90" s="275"/>
      <c r="G90" s="276"/>
      <c r="H90" s="50" t="s">
        <v>17</v>
      </c>
      <c r="I90" s="16"/>
      <c r="J90" s="180" t="s">
        <v>9</v>
      </c>
      <c r="K90" s="180" t="s">
        <v>16</v>
      </c>
      <c r="L90" s="15"/>
      <c r="M90" s="13" t="s">
        <v>308</v>
      </c>
      <c r="N90" s="15"/>
      <c r="O90" s="15"/>
      <c r="P90" s="14"/>
      <c r="Q90" s="14"/>
      <c r="R90" s="11"/>
    </row>
    <row r="91" spans="1:18" x14ac:dyDescent="0.2">
      <c r="A91" s="71"/>
      <c r="B91" s="15"/>
      <c r="C91" s="25" t="s">
        <v>202</v>
      </c>
      <c r="D91" s="25"/>
      <c r="E91" s="25"/>
      <c r="F91" s="25"/>
      <c r="G91" s="25"/>
      <c r="H91" s="20" t="s">
        <v>64</v>
      </c>
      <c r="I91" s="16"/>
      <c r="J91" s="39" t="s">
        <v>4</v>
      </c>
      <c r="K91" s="39"/>
      <c r="L91" s="15"/>
      <c r="M91" s="13"/>
      <c r="N91" s="15"/>
      <c r="O91" s="15"/>
    </row>
    <row r="92" spans="1:18" x14ac:dyDescent="0.2">
      <c r="A92" s="71"/>
      <c r="B92" s="15"/>
      <c r="C92" s="25" t="s">
        <v>203</v>
      </c>
      <c r="D92" s="25"/>
      <c r="E92" s="25"/>
      <c r="F92" s="25"/>
      <c r="G92" s="25"/>
      <c r="H92" s="20" t="s">
        <v>64</v>
      </c>
      <c r="I92" s="16"/>
      <c r="J92" s="39" t="s">
        <v>4</v>
      </c>
      <c r="K92" s="39"/>
      <c r="L92" s="15"/>
      <c r="M92" s="15"/>
      <c r="N92" s="15"/>
      <c r="O92" s="15"/>
    </row>
    <row r="93" spans="1:18" x14ac:dyDescent="0.2">
      <c r="A93" s="71"/>
      <c r="B93" s="15"/>
      <c r="C93" s="25" t="s">
        <v>204</v>
      </c>
      <c r="D93" s="25"/>
      <c r="E93" s="25"/>
      <c r="F93" s="25"/>
      <c r="G93" s="25"/>
      <c r="H93" s="20" t="s">
        <v>64</v>
      </c>
      <c r="I93" s="16"/>
      <c r="J93" s="39" t="s">
        <v>4</v>
      </c>
      <c r="K93" s="39"/>
      <c r="L93" s="15"/>
      <c r="M93" s="15"/>
      <c r="N93" s="15"/>
      <c r="O93" s="15"/>
    </row>
    <row r="94" spans="1:18" x14ac:dyDescent="0.2">
      <c r="A94" s="71"/>
      <c r="B94" s="15"/>
      <c r="C94" s="15"/>
      <c r="D94" s="15"/>
      <c r="E94" s="15"/>
      <c r="F94" s="15"/>
      <c r="G94" s="15"/>
      <c r="H94" s="15"/>
      <c r="I94" s="16"/>
      <c r="J94" s="24"/>
      <c r="K94" s="24"/>
      <c r="L94" s="15"/>
      <c r="M94" s="15"/>
      <c r="N94" s="15"/>
      <c r="O94" s="15"/>
    </row>
    <row r="95" spans="1:18" ht="20.25" x14ac:dyDescent="0.3">
      <c r="A95" s="71"/>
      <c r="B95" s="15"/>
      <c r="C95" s="83" t="s">
        <v>154</v>
      </c>
      <c r="D95" s="15"/>
      <c r="E95" s="15"/>
      <c r="F95" s="15"/>
      <c r="G95" s="15"/>
      <c r="H95" s="15"/>
      <c r="I95" s="16"/>
      <c r="J95" s="24"/>
      <c r="K95" s="24"/>
      <c r="L95" s="15"/>
      <c r="M95" s="15"/>
      <c r="N95" s="15"/>
      <c r="O95" s="15"/>
    </row>
    <row r="96" spans="1:18" ht="15.75" x14ac:dyDescent="0.25">
      <c r="A96" s="71"/>
      <c r="B96" s="15"/>
      <c r="C96" s="1" t="s">
        <v>92</v>
      </c>
      <c r="D96" s="15"/>
      <c r="E96" s="15"/>
      <c r="F96" s="15"/>
      <c r="G96" s="15"/>
      <c r="H96" s="15"/>
      <c r="I96" s="16"/>
      <c r="J96" s="24"/>
      <c r="K96" s="24"/>
      <c r="L96" s="15"/>
      <c r="M96" s="15"/>
      <c r="N96" s="15"/>
      <c r="O96" s="15"/>
    </row>
    <row r="97" spans="1:15" ht="27.75" customHeight="1" x14ac:dyDescent="0.2">
      <c r="A97" s="71" t="s">
        <v>55</v>
      </c>
      <c r="B97" s="15"/>
      <c r="C97" s="291" t="s">
        <v>238</v>
      </c>
      <c r="D97" s="292"/>
      <c r="E97" s="292"/>
      <c r="F97" s="292"/>
      <c r="G97" s="293"/>
      <c r="H97" s="50" t="s">
        <v>17</v>
      </c>
      <c r="I97" s="51"/>
      <c r="J97" s="180" t="s">
        <v>9</v>
      </c>
      <c r="K97" s="180" t="s">
        <v>16</v>
      </c>
      <c r="L97" s="15"/>
      <c r="M97" s="15"/>
      <c r="N97" s="15"/>
      <c r="O97" s="15"/>
    </row>
    <row r="98" spans="1:15" x14ac:dyDescent="0.2">
      <c r="A98" s="71"/>
      <c r="B98" s="15"/>
      <c r="C98" s="294" t="s">
        <v>282</v>
      </c>
      <c r="D98" s="295"/>
      <c r="E98" s="295"/>
      <c r="F98" s="295"/>
      <c r="G98" s="296"/>
      <c r="H98" s="20" t="s">
        <v>61</v>
      </c>
      <c r="I98" s="51"/>
      <c r="J98" s="39" t="s">
        <v>378</v>
      </c>
      <c r="K98" s="55" t="s">
        <v>389</v>
      </c>
      <c r="L98" s="15"/>
      <c r="M98" s="13" t="s">
        <v>281</v>
      </c>
      <c r="N98" s="15"/>
      <c r="O98" s="15"/>
    </row>
    <row r="99" spans="1:15" x14ac:dyDescent="0.2">
      <c r="A99" s="71"/>
      <c r="B99" s="15"/>
      <c r="C99" s="57" t="s">
        <v>362</v>
      </c>
      <c r="D99" s="58"/>
      <c r="E99" s="58"/>
      <c r="F99" s="58"/>
      <c r="G99" s="23"/>
      <c r="H99" s="20" t="s">
        <v>64</v>
      </c>
      <c r="I99" s="16"/>
      <c r="J99" s="39" t="s">
        <v>4</v>
      </c>
      <c r="K99" s="39"/>
      <c r="L99" s="15"/>
      <c r="M99" s="13" t="s">
        <v>31</v>
      </c>
      <c r="N99" s="15"/>
      <c r="O99" s="15"/>
    </row>
    <row r="100" spans="1:15" x14ac:dyDescent="0.2">
      <c r="A100" s="71"/>
      <c r="B100" s="15"/>
      <c r="C100" s="57" t="s">
        <v>367</v>
      </c>
      <c r="D100" s="58"/>
      <c r="E100" s="58"/>
      <c r="F100" s="58"/>
      <c r="G100" s="23"/>
      <c r="H100" s="20" t="s">
        <v>61</v>
      </c>
      <c r="I100" s="16"/>
      <c r="J100" s="39" t="s">
        <v>378</v>
      </c>
      <c r="K100" s="39"/>
      <c r="L100" s="15"/>
      <c r="M100" s="214" t="s">
        <v>19</v>
      </c>
      <c r="N100" s="15"/>
      <c r="O100" s="15"/>
    </row>
    <row r="101" spans="1:15" x14ac:dyDescent="0.2">
      <c r="A101" s="71"/>
      <c r="B101" s="15"/>
      <c r="C101" s="57" t="s">
        <v>99</v>
      </c>
      <c r="D101" s="58"/>
      <c r="E101" s="58"/>
      <c r="F101" s="58"/>
      <c r="G101" s="23"/>
      <c r="H101" s="20" t="s">
        <v>64</v>
      </c>
      <c r="I101" s="16"/>
      <c r="J101" s="39"/>
      <c r="K101" s="39"/>
      <c r="L101" s="15"/>
      <c r="M101" s="13" t="s">
        <v>144</v>
      </c>
      <c r="N101" s="15"/>
      <c r="O101" s="15"/>
    </row>
    <row r="102" spans="1:15" x14ac:dyDescent="0.2">
      <c r="A102" s="71"/>
      <c r="B102" s="15"/>
      <c r="C102" s="15"/>
      <c r="D102" s="15"/>
      <c r="E102" s="15"/>
      <c r="F102" s="15"/>
      <c r="G102" s="15"/>
      <c r="H102" s="15"/>
      <c r="I102" s="16"/>
      <c r="J102" s="24"/>
      <c r="K102" s="24"/>
      <c r="L102" s="15"/>
      <c r="M102" s="15"/>
      <c r="N102" s="15"/>
      <c r="O102" s="15"/>
    </row>
    <row r="103" spans="1:15" ht="15.75" x14ac:dyDescent="0.25">
      <c r="A103" s="71"/>
      <c r="B103" s="15"/>
      <c r="C103" s="73" t="s">
        <v>293</v>
      </c>
      <c r="D103" s="15"/>
      <c r="E103" s="15"/>
      <c r="F103" s="15"/>
      <c r="G103" s="15"/>
      <c r="H103" s="15"/>
      <c r="I103" s="16"/>
      <c r="J103" s="24"/>
      <c r="K103" s="24"/>
      <c r="L103" s="15"/>
      <c r="M103" s="15"/>
      <c r="N103" s="15"/>
      <c r="O103" s="15"/>
    </row>
    <row r="104" spans="1:15" x14ac:dyDescent="0.2">
      <c r="A104" s="71" t="s">
        <v>55</v>
      </c>
      <c r="B104" s="15"/>
      <c r="C104" s="287" t="s">
        <v>100</v>
      </c>
      <c r="D104" s="287"/>
      <c r="E104" s="287"/>
      <c r="F104" s="287"/>
      <c r="G104" s="287"/>
      <c r="H104" s="50" t="s">
        <v>23</v>
      </c>
      <c r="I104" s="50"/>
      <c r="J104" s="180" t="s">
        <v>9</v>
      </c>
      <c r="K104" s="180" t="s">
        <v>16</v>
      </c>
      <c r="L104" s="15"/>
      <c r="M104" s="13"/>
      <c r="N104" s="59"/>
      <c r="O104" s="59"/>
    </row>
    <row r="105" spans="1:15" x14ac:dyDescent="0.2">
      <c r="A105" s="71"/>
      <c r="B105" s="15"/>
      <c r="C105" s="60" t="s">
        <v>310</v>
      </c>
      <c r="D105" s="25"/>
      <c r="E105" s="25"/>
      <c r="F105" s="25"/>
      <c r="G105" s="25"/>
      <c r="H105" s="61">
        <v>95</v>
      </c>
      <c r="I105" s="45" t="s">
        <v>11</v>
      </c>
      <c r="J105" s="39" t="s">
        <v>378</v>
      </c>
      <c r="K105" s="39" t="s">
        <v>386</v>
      </c>
      <c r="L105" s="15"/>
      <c r="M105" s="13" t="s">
        <v>297</v>
      </c>
      <c r="N105" s="15"/>
      <c r="O105" s="15"/>
    </row>
    <row r="106" spans="1:15" x14ac:dyDescent="0.2">
      <c r="A106" s="71"/>
      <c r="B106" s="15"/>
      <c r="C106" s="288" t="s">
        <v>296</v>
      </c>
      <c r="D106" s="288"/>
      <c r="E106" s="288"/>
      <c r="F106" s="288"/>
      <c r="G106" s="288"/>
      <c r="H106" s="61">
        <v>0</v>
      </c>
      <c r="I106" s="45" t="s">
        <v>11</v>
      </c>
      <c r="J106" s="39"/>
      <c r="K106" s="39"/>
      <c r="L106" s="15"/>
      <c r="M106" s="13" t="s">
        <v>298</v>
      </c>
      <c r="N106" s="15"/>
      <c r="O106" s="15"/>
    </row>
    <row r="107" spans="1:15" x14ac:dyDescent="0.2">
      <c r="A107" s="71"/>
      <c r="B107" s="15"/>
      <c r="C107" s="224" t="s">
        <v>299</v>
      </c>
      <c r="D107" s="225"/>
      <c r="E107" s="225"/>
      <c r="F107" s="225"/>
      <c r="G107" s="226"/>
      <c r="H107" s="20" t="s">
        <v>64</v>
      </c>
      <c r="I107" s="16"/>
      <c r="J107" s="39" t="s">
        <v>4</v>
      </c>
      <c r="K107" s="39"/>
      <c r="L107" s="15"/>
      <c r="M107" s="13" t="s">
        <v>300</v>
      </c>
      <c r="N107" s="15"/>
      <c r="O107" s="15"/>
    </row>
    <row r="108" spans="1:15" ht="15" customHeight="1" x14ac:dyDescent="0.2">
      <c r="A108" s="71"/>
      <c r="B108" s="15"/>
      <c r="C108" s="289" t="s">
        <v>312</v>
      </c>
      <c r="D108" s="289"/>
      <c r="E108" s="289"/>
      <c r="F108" s="289"/>
      <c r="G108" s="289"/>
      <c r="H108" s="289"/>
      <c r="I108" s="289"/>
      <c r="J108" s="289"/>
      <c r="K108" s="289"/>
      <c r="L108" s="15"/>
      <c r="M108" s="13" t="s">
        <v>311</v>
      </c>
      <c r="N108" s="15"/>
      <c r="O108" s="15"/>
    </row>
    <row r="109" spans="1:15" x14ac:dyDescent="0.2">
      <c r="A109" s="71"/>
      <c r="B109" s="15"/>
      <c r="C109" s="289"/>
      <c r="D109" s="289"/>
      <c r="E109" s="289"/>
      <c r="F109" s="289"/>
      <c r="G109" s="289"/>
      <c r="H109" s="289"/>
      <c r="I109" s="289"/>
      <c r="J109" s="289"/>
      <c r="K109" s="289"/>
      <c r="L109" s="15"/>
      <c r="M109" s="15"/>
      <c r="N109" s="15"/>
      <c r="O109" s="15"/>
    </row>
    <row r="110" spans="1:15" x14ac:dyDescent="0.2">
      <c r="A110" s="71"/>
      <c r="B110" s="15"/>
      <c r="C110" s="187"/>
      <c r="D110" s="187"/>
      <c r="E110" s="187"/>
      <c r="F110" s="187"/>
      <c r="G110" s="187"/>
      <c r="H110" s="187"/>
      <c r="I110" s="16"/>
      <c r="J110" s="24"/>
      <c r="K110" s="24"/>
      <c r="L110" s="15"/>
      <c r="M110" s="15"/>
      <c r="N110" s="15"/>
      <c r="O110" s="15"/>
    </row>
    <row r="111" spans="1:15" ht="15.75" x14ac:dyDescent="0.25">
      <c r="A111" s="71"/>
      <c r="B111" s="15"/>
      <c r="C111" s="1" t="s">
        <v>98</v>
      </c>
      <c r="D111" s="15"/>
      <c r="E111" s="15"/>
      <c r="F111" s="15"/>
      <c r="G111" s="15"/>
      <c r="H111" s="15"/>
      <c r="I111" s="16"/>
      <c r="J111" s="24"/>
      <c r="K111" s="24"/>
      <c r="L111" s="15"/>
      <c r="M111" s="15"/>
      <c r="N111" s="15"/>
      <c r="O111" s="15"/>
    </row>
    <row r="112" spans="1:15" ht="31.5" customHeight="1" x14ac:dyDescent="0.2">
      <c r="A112" s="71" t="s">
        <v>55</v>
      </c>
      <c r="B112" s="15"/>
      <c r="C112" s="309" t="s">
        <v>239</v>
      </c>
      <c r="D112" s="310"/>
      <c r="E112" s="310"/>
      <c r="F112" s="310"/>
      <c r="G112" s="311"/>
      <c r="H112" s="50" t="s">
        <v>76</v>
      </c>
      <c r="I112" s="15"/>
      <c r="J112" s="180" t="s">
        <v>9</v>
      </c>
      <c r="K112" s="180" t="s">
        <v>16</v>
      </c>
      <c r="L112" s="15"/>
      <c r="M112" s="13" t="s">
        <v>205</v>
      </c>
      <c r="N112" s="15"/>
      <c r="O112" s="15"/>
    </row>
    <row r="113" spans="1:15" x14ac:dyDescent="0.2">
      <c r="A113" s="71"/>
      <c r="B113" s="15"/>
      <c r="C113" s="312" t="s">
        <v>101</v>
      </c>
      <c r="D113" s="313"/>
      <c r="E113" s="313"/>
      <c r="F113" s="313"/>
      <c r="G113" s="62"/>
      <c r="H113" s="63">
        <v>0</v>
      </c>
      <c r="I113" s="15"/>
      <c r="J113" s="39" t="s">
        <v>4</v>
      </c>
      <c r="K113" s="64"/>
      <c r="L113" s="15"/>
      <c r="M113" s="13" t="s">
        <v>265</v>
      </c>
      <c r="N113" s="15"/>
      <c r="O113" s="15"/>
    </row>
    <row r="114" spans="1:15" x14ac:dyDescent="0.2">
      <c r="A114" s="71"/>
      <c r="B114" s="15"/>
      <c r="C114" s="255" t="s">
        <v>102</v>
      </c>
      <c r="D114" s="256"/>
      <c r="E114" s="256"/>
      <c r="F114" s="256"/>
      <c r="G114" s="82"/>
      <c r="H114" s="20">
        <v>0</v>
      </c>
      <c r="I114" s="15"/>
      <c r="J114" s="39" t="s">
        <v>4</v>
      </c>
      <c r="K114" s="39"/>
      <c r="L114" s="15"/>
      <c r="M114" s="13" t="s">
        <v>265</v>
      </c>
      <c r="N114" s="65"/>
      <c r="O114" s="15"/>
    </row>
    <row r="115" spans="1:15" x14ac:dyDescent="0.2">
      <c r="A115" s="71"/>
      <c r="B115" s="15"/>
      <c r="C115" s="255" t="s">
        <v>103</v>
      </c>
      <c r="D115" s="256"/>
      <c r="E115" s="256"/>
      <c r="F115" s="256"/>
      <c r="G115" s="82"/>
      <c r="H115" s="20">
        <v>0</v>
      </c>
      <c r="I115" s="15"/>
      <c r="J115" s="39" t="s">
        <v>4</v>
      </c>
      <c r="K115" s="39"/>
      <c r="L115" s="15"/>
      <c r="M115" s="13" t="s">
        <v>265</v>
      </c>
      <c r="N115" s="65"/>
      <c r="O115" s="15"/>
    </row>
    <row r="116" spans="1:15" x14ac:dyDescent="0.2">
      <c r="A116" s="71"/>
      <c r="B116" s="15"/>
      <c r="C116" s="255" t="s">
        <v>104</v>
      </c>
      <c r="D116" s="256"/>
      <c r="E116" s="256"/>
      <c r="F116" s="256"/>
      <c r="G116" s="82"/>
      <c r="H116" s="20">
        <v>0</v>
      </c>
      <c r="I116" s="15"/>
      <c r="J116" s="39" t="s">
        <v>4</v>
      </c>
      <c r="K116" s="39"/>
      <c r="L116" s="15"/>
      <c r="M116" s="13" t="s">
        <v>265</v>
      </c>
      <c r="N116" s="65"/>
      <c r="O116" s="15"/>
    </row>
    <row r="117" spans="1:15" x14ac:dyDescent="0.2">
      <c r="A117" s="71"/>
      <c r="B117" s="15"/>
      <c r="C117" s="15"/>
      <c r="D117" s="15"/>
      <c r="E117" s="15"/>
      <c r="F117" s="15"/>
      <c r="G117" s="15"/>
      <c r="H117" s="15"/>
      <c r="I117" s="16"/>
      <c r="J117" s="24"/>
      <c r="K117" s="24"/>
      <c r="L117" s="15"/>
      <c r="M117" s="15"/>
      <c r="N117" s="65"/>
      <c r="O117" s="15"/>
    </row>
    <row r="118" spans="1:15" ht="15.75" x14ac:dyDescent="0.25">
      <c r="A118" s="71"/>
      <c r="B118" s="15"/>
      <c r="C118" s="1" t="s">
        <v>249</v>
      </c>
      <c r="D118" s="15"/>
      <c r="E118" s="15"/>
      <c r="F118" s="15"/>
      <c r="G118" s="15"/>
      <c r="H118" s="15"/>
      <c r="I118" s="16"/>
      <c r="J118" s="24"/>
      <c r="K118" s="24"/>
      <c r="L118" s="15"/>
      <c r="M118" s="15"/>
      <c r="N118" s="65"/>
      <c r="O118" s="15"/>
    </row>
    <row r="119" spans="1:15" ht="30" customHeight="1" x14ac:dyDescent="0.2">
      <c r="A119" s="71" t="s">
        <v>55</v>
      </c>
      <c r="B119" s="15"/>
      <c r="C119" s="314" t="s">
        <v>105</v>
      </c>
      <c r="D119" s="314"/>
      <c r="E119" s="314"/>
      <c r="F119" s="314"/>
      <c r="G119" s="314"/>
      <c r="H119" s="50" t="s">
        <v>23</v>
      </c>
      <c r="I119" s="50" t="s">
        <v>15</v>
      </c>
      <c r="J119" s="180" t="s">
        <v>9</v>
      </c>
      <c r="K119" s="180" t="s">
        <v>16</v>
      </c>
      <c r="L119" s="15"/>
      <c r="M119" s="19"/>
      <c r="N119" s="65"/>
      <c r="O119" s="15"/>
    </row>
    <row r="120" spans="1:15" ht="18" customHeight="1" x14ac:dyDescent="0.2">
      <c r="A120" s="71"/>
      <c r="B120" s="15"/>
      <c r="C120" s="25" t="s">
        <v>214</v>
      </c>
      <c r="D120" s="168"/>
      <c r="E120" s="169"/>
      <c r="F120" s="169"/>
      <c r="G120" s="170"/>
      <c r="H120" s="20">
        <v>105</v>
      </c>
      <c r="I120" s="45" t="s">
        <v>14</v>
      </c>
      <c r="J120" s="39" t="s">
        <v>378</v>
      </c>
      <c r="K120" s="39" t="s">
        <v>387</v>
      </c>
      <c r="L120" s="15"/>
      <c r="M120" s="13" t="s">
        <v>267</v>
      </c>
      <c r="N120" s="15"/>
      <c r="O120" s="15"/>
    </row>
    <row r="121" spans="1:15" ht="18" customHeight="1" x14ac:dyDescent="0.2">
      <c r="A121" s="71"/>
      <c r="B121" s="15"/>
      <c r="C121" s="172" t="s">
        <v>215</v>
      </c>
      <c r="D121" s="168"/>
      <c r="E121" s="169"/>
      <c r="F121" s="169"/>
      <c r="G121" s="170"/>
      <c r="H121" s="20">
        <v>5</v>
      </c>
      <c r="I121" s="45" t="s">
        <v>14</v>
      </c>
      <c r="J121" s="39" t="s">
        <v>378</v>
      </c>
      <c r="K121" s="39" t="s">
        <v>387</v>
      </c>
      <c r="L121" s="15"/>
      <c r="M121" s="212" t="s">
        <v>266</v>
      </c>
      <c r="N121" s="15"/>
      <c r="O121" s="15"/>
    </row>
    <row r="122" spans="1:15" ht="18" customHeight="1" x14ac:dyDescent="0.2">
      <c r="A122" s="71"/>
      <c r="B122" s="15"/>
      <c r="C122" s="288" t="s">
        <v>216</v>
      </c>
      <c r="D122" s="288"/>
      <c r="E122" s="288"/>
      <c r="F122" s="288"/>
      <c r="G122" s="288"/>
      <c r="H122" s="20" t="s">
        <v>64</v>
      </c>
      <c r="I122" s="45"/>
      <c r="J122" s="39" t="s">
        <v>4</v>
      </c>
      <c r="K122" s="39"/>
      <c r="L122" s="15"/>
      <c r="M122" s="216" t="s">
        <v>48</v>
      </c>
      <c r="N122" s="15"/>
      <c r="O122" s="15"/>
    </row>
    <row r="123" spans="1:15" ht="18" customHeight="1" x14ac:dyDescent="0.2">
      <c r="A123" s="71"/>
      <c r="B123" s="15"/>
      <c r="C123" s="255" t="s">
        <v>217</v>
      </c>
      <c r="D123" s="256"/>
      <c r="E123" s="256"/>
      <c r="F123" s="256"/>
      <c r="G123" s="257"/>
      <c r="H123" s="20"/>
      <c r="I123" s="45" t="s">
        <v>152</v>
      </c>
      <c r="J123" s="39" t="s">
        <v>4</v>
      </c>
      <c r="K123" s="39"/>
      <c r="L123" s="15"/>
      <c r="M123" s="216" t="s">
        <v>48</v>
      </c>
      <c r="N123" s="15"/>
      <c r="O123" s="15"/>
    </row>
    <row r="124" spans="1:15" ht="18" customHeight="1" x14ac:dyDescent="0.2">
      <c r="A124" s="71"/>
      <c r="B124" s="15"/>
      <c r="C124" s="288" t="s">
        <v>218</v>
      </c>
      <c r="D124" s="288"/>
      <c r="E124" s="288"/>
      <c r="F124" s="288"/>
      <c r="G124" s="288"/>
      <c r="H124" s="20"/>
      <c r="I124" s="45" t="s">
        <v>152</v>
      </c>
      <c r="J124" s="39" t="s">
        <v>4</v>
      </c>
      <c r="K124" s="39"/>
      <c r="L124" s="15"/>
      <c r="M124" s="216" t="s">
        <v>48</v>
      </c>
      <c r="N124" s="15"/>
      <c r="O124" s="15"/>
    </row>
    <row r="125" spans="1:15" ht="18" customHeight="1" x14ac:dyDescent="0.2">
      <c r="A125" s="71"/>
      <c r="B125" s="15"/>
      <c r="C125" s="168" t="s">
        <v>219</v>
      </c>
      <c r="D125" s="169"/>
      <c r="E125" s="169"/>
      <c r="F125" s="169"/>
      <c r="G125" s="170"/>
      <c r="H125" s="20" t="s">
        <v>64</v>
      </c>
      <c r="I125" s="45"/>
      <c r="J125" s="39" t="s">
        <v>4</v>
      </c>
      <c r="K125" s="39"/>
      <c r="L125" s="15"/>
      <c r="M125" s="15"/>
      <c r="N125" s="15"/>
      <c r="O125" s="15"/>
    </row>
    <row r="126" spans="1:15" ht="18" customHeight="1" x14ac:dyDescent="0.2">
      <c r="A126" s="71"/>
      <c r="B126" s="15"/>
      <c r="C126" s="168" t="s">
        <v>220</v>
      </c>
      <c r="D126" s="169"/>
      <c r="E126" s="169"/>
      <c r="F126" s="169"/>
      <c r="G126" s="170"/>
      <c r="H126" s="20" t="s">
        <v>61</v>
      </c>
      <c r="I126" s="45"/>
      <c r="J126" s="39" t="s">
        <v>378</v>
      </c>
      <c r="K126" s="39" t="s">
        <v>387</v>
      </c>
      <c r="L126" s="15"/>
      <c r="M126" s="15"/>
      <c r="N126" s="15"/>
      <c r="O126" s="15"/>
    </row>
    <row r="127" spans="1:15" x14ac:dyDescent="0.2">
      <c r="J127" s="179"/>
      <c r="K127" s="179"/>
    </row>
    <row r="128" spans="1:15" ht="15.75" x14ac:dyDescent="0.25">
      <c r="C128" s="1" t="s">
        <v>245</v>
      </c>
      <c r="J128" s="179"/>
      <c r="K128" s="179"/>
      <c r="M128" s="13" t="s">
        <v>237</v>
      </c>
    </row>
    <row r="129" spans="1:15" ht="30.75" customHeight="1" x14ac:dyDescent="0.2">
      <c r="A129" s="71"/>
      <c r="C129" s="280" t="s">
        <v>264</v>
      </c>
      <c r="D129" s="280"/>
      <c r="E129" s="280"/>
      <c r="F129" s="280"/>
      <c r="G129" s="280"/>
      <c r="H129" s="319" t="s">
        <v>23</v>
      </c>
      <c r="I129" s="320"/>
      <c r="J129" s="180" t="s">
        <v>9</v>
      </c>
      <c r="K129" s="180" t="s">
        <v>16</v>
      </c>
      <c r="L129" s="15"/>
      <c r="M129" s="13"/>
    </row>
    <row r="130" spans="1:15" x14ac:dyDescent="0.2">
      <c r="A130" s="71"/>
      <c r="C130" s="316" t="s">
        <v>288</v>
      </c>
      <c r="D130" s="317"/>
      <c r="E130" s="317"/>
      <c r="F130" s="317"/>
      <c r="G130" s="318"/>
      <c r="H130" s="238" t="s">
        <v>252</v>
      </c>
      <c r="I130" s="239"/>
      <c r="J130" s="39" t="s">
        <v>4</v>
      </c>
      <c r="K130" s="39"/>
      <c r="L130" s="15"/>
      <c r="M130" s="13"/>
    </row>
    <row r="131" spans="1:15" x14ac:dyDescent="0.2">
      <c r="A131" s="71"/>
      <c r="C131" s="316" t="s">
        <v>289</v>
      </c>
      <c r="D131" s="317"/>
      <c r="E131" s="317"/>
      <c r="F131" s="317"/>
      <c r="G131" s="318"/>
      <c r="H131" s="315" t="s">
        <v>64</v>
      </c>
      <c r="I131" s="315"/>
      <c r="J131" s="39" t="s">
        <v>4</v>
      </c>
      <c r="K131" s="39"/>
      <c r="L131" s="15"/>
      <c r="M131" s="13"/>
    </row>
    <row r="132" spans="1:15" x14ac:dyDescent="0.2">
      <c r="A132" s="71"/>
      <c r="C132" s="316" t="s">
        <v>273</v>
      </c>
      <c r="D132" s="317"/>
      <c r="E132" s="317"/>
      <c r="F132" s="317"/>
      <c r="G132" s="318"/>
      <c r="H132" s="315" t="s">
        <v>64</v>
      </c>
      <c r="I132" s="315"/>
      <c r="J132" s="39" t="s">
        <v>4</v>
      </c>
      <c r="K132" s="39"/>
      <c r="L132" s="15"/>
      <c r="M132" s="13" t="s">
        <v>255</v>
      </c>
    </row>
    <row r="133" spans="1:15" x14ac:dyDescent="0.2">
      <c r="A133" s="16"/>
      <c r="C133" s="166"/>
      <c r="D133" s="166"/>
      <c r="E133" s="166"/>
      <c r="F133" s="166"/>
      <c r="G133" s="166"/>
      <c r="H133" s="167"/>
      <c r="I133" s="167"/>
      <c r="J133" s="68"/>
      <c r="K133" s="68"/>
      <c r="L133" s="15"/>
      <c r="M133" s="13"/>
    </row>
    <row r="134" spans="1:15" ht="15.75" x14ac:dyDescent="0.25">
      <c r="C134" s="1" t="s">
        <v>290</v>
      </c>
    </row>
    <row r="135" spans="1:15" x14ac:dyDescent="0.2">
      <c r="C135" s="258"/>
      <c r="D135" s="259"/>
      <c r="E135" s="259"/>
      <c r="F135" s="259"/>
      <c r="G135" s="259"/>
      <c r="H135" s="259"/>
      <c r="I135" s="259"/>
      <c r="J135" s="259"/>
      <c r="K135" s="260"/>
    </row>
    <row r="136" spans="1:15" x14ac:dyDescent="0.2">
      <c r="C136" s="261"/>
      <c r="D136" s="262"/>
      <c r="E136" s="262"/>
      <c r="F136" s="262"/>
      <c r="G136" s="262"/>
      <c r="H136" s="262"/>
      <c r="I136" s="262"/>
      <c r="J136" s="262"/>
      <c r="K136" s="263"/>
    </row>
    <row r="137" spans="1:15" x14ac:dyDescent="0.2">
      <c r="A137" s="19"/>
      <c r="B137" s="15"/>
      <c r="C137" s="261"/>
      <c r="D137" s="262"/>
      <c r="E137" s="262"/>
      <c r="F137" s="262"/>
      <c r="G137" s="262"/>
      <c r="H137" s="262"/>
      <c r="I137" s="262"/>
      <c r="J137" s="262"/>
      <c r="K137" s="263"/>
      <c r="L137" s="15"/>
      <c r="M137" s="15"/>
      <c r="N137" s="15"/>
      <c r="O137" s="15"/>
    </row>
    <row r="138" spans="1:15" x14ac:dyDescent="0.2">
      <c r="A138" s="19"/>
      <c r="B138" s="15"/>
      <c r="C138" s="261"/>
      <c r="D138" s="262"/>
      <c r="E138" s="262"/>
      <c r="F138" s="262"/>
      <c r="G138" s="262"/>
      <c r="H138" s="262"/>
      <c r="I138" s="262"/>
      <c r="J138" s="262"/>
      <c r="K138" s="263"/>
      <c r="L138" s="15"/>
      <c r="M138" s="15"/>
      <c r="N138" s="15"/>
      <c r="O138" s="15"/>
    </row>
    <row r="139" spans="1:15" x14ac:dyDescent="0.2">
      <c r="C139" s="261"/>
      <c r="D139" s="262"/>
      <c r="E139" s="262"/>
      <c r="F139" s="262"/>
      <c r="G139" s="262"/>
      <c r="H139" s="262"/>
      <c r="I139" s="262"/>
      <c r="J139" s="262"/>
      <c r="K139" s="263"/>
    </row>
    <row r="140" spans="1:15" x14ac:dyDescent="0.2">
      <c r="C140" s="261"/>
      <c r="D140" s="262"/>
      <c r="E140" s="262"/>
      <c r="F140" s="262"/>
      <c r="G140" s="262"/>
      <c r="H140" s="262"/>
      <c r="I140" s="262"/>
      <c r="J140" s="262"/>
      <c r="K140" s="263"/>
    </row>
    <row r="141" spans="1:15" x14ac:dyDescent="0.2">
      <c r="C141" s="264"/>
      <c r="D141" s="265"/>
      <c r="E141" s="265"/>
      <c r="F141" s="265"/>
      <c r="G141" s="265"/>
      <c r="H141" s="265"/>
      <c r="I141" s="265"/>
      <c r="J141" s="265"/>
      <c r="K141" s="266"/>
    </row>
    <row r="156" ht="39.6" customHeight="1" x14ac:dyDescent="0.2"/>
  </sheetData>
  <sheetProtection algorithmName="SHA-512" hashValue="wmSSr2Kp1uumEQIqIXSZJr8oggeykiyPcctwgCCdc21a6gTY1YzsITqSdQMhr0qQDqzuObNnuFWEdSX12J9XYw==" saltValue="GCXWDQ827f2oBIp+gUGi9Q==" spinCount="100000" sheet="1" formatCells="0" formatColumns="0" formatRows="0" insertColumns="0" insertRows="0"/>
  <mergeCells count="56">
    <mergeCell ref="C59:G59"/>
    <mergeCell ref="C60:G60"/>
    <mergeCell ref="J12:K12"/>
    <mergeCell ref="D22:F22"/>
    <mergeCell ref="C36:G36"/>
    <mergeCell ref="D33:F33"/>
    <mergeCell ref="D13:F13"/>
    <mergeCell ref="D24:F24"/>
    <mergeCell ref="C135:K141"/>
    <mergeCell ref="C112:G112"/>
    <mergeCell ref="C113:F113"/>
    <mergeCell ref="C114:F114"/>
    <mergeCell ref="C115:F115"/>
    <mergeCell ref="C116:F116"/>
    <mergeCell ref="C119:G119"/>
    <mergeCell ref="C122:G122"/>
    <mergeCell ref="C123:G123"/>
    <mergeCell ref="C124:G124"/>
    <mergeCell ref="H132:I132"/>
    <mergeCell ref="C132:G132"/>
    <mergeCell ref="H131:I131"/>
    <mergeCell ref="C131:G131"/>
    <mergeCell ref="H129:I129"/>
    <mergeCell ref="C130:G130"/>
    <mergeCell ref="D7:I7"/>
    <mergeCell ref="C80:F80"/>
    <mergeCell ref="C81:F81"/>
    <mergeCell ref="C97:G97"/>
    <mergeCell ref="C98:G98"/>
    <mergeCell ref="C64:G64"/>
    <mergeCell ref="C42:G42"/>
    <mergeCell ref="C79:F79"/>
    <mergeCell ref="C82:F82"/>
    <mergeCell ref="C85:G85"/>
    <mergeCell ref="C87:G87"/>
    <mergeCell ref="C88:G88"/>
    <mergeCell ref="C50:G50"/>
    <mergeCell ref="C55:G55"/>
    <mergeCell ref="C57:G57"/>
    <mergeCell ref="C58:G58"/>
    <mergeCell ref="H130:I130"/>
    <mergeCell ref="C90:G90"/>
    <mergeCell ref="C63:G63"/>
    <mergeCell ref="C107:G107"/>
    <mergeCell ref="C129:G129"/>
    <mergeCell ref="C67:G67"/>
    <mergeCell ref="C68:G68"/>
    <mergeCell ref="C69:G69"/>
    <mergeCell ref="C77:F77"/>
    <mergeCell ref="C72:F72"/>
    <mergeCell ref="C73:F73"/>
    <mergeCell ref="C74:F74"/>
    <mergeCell ref="C65:G65"/>
    <mergeCell ref="C104:G104"/>
    <mergeCell ref="C106:G106"/>
    <mergeCell ref="C108:K109"/>
  </mergeCells>
  <phoneticPr fontId="21" type="noConversion"/>
  <conditionalFormatting sqref="H69">
    <cfRule type="expression" dxfId="173" priority="54">
      <formula>$H$68="No"</formula>
    </cfRule>
  </conditionalFormatting>
  <conditionalFormatting sqref="K69">
    <cfRule type="expression" dxfId="172" priority="52">
      <formula>$H$68="NO"</formula>
    </cfRule>
  </conditionalFormatting>
  <conditionalFormatting sqref="H73">
    <cfRule type="expression" dxfId="171" priority="51">
      <formula>$G$73="NO"</formula>
    </cfRule>
  </conditionalFormatting>
  <conditionalFormatting sqref="H74">
    <cfRule type="expression" dxfId="170" priority="50">
      <formula>$G$74="NO"</formula>
    </cfRule>
  </conditionalFormatting>
  <conditionalFormatting sqref="H79">
    <cfRule type="expression" dxfId="169" priority="48">
      <formula>$G$79="NO"</formula>
    </cfRule>
  </conditionalFormatting>
  <conditionalFormatting sqref="H80">
    <cfRule type="expression" dxfId="168" priority="47">
      <formula>$G$80="NO"</formula>
    </cfRule>
  </conditionalFormatting>
  <conditionalFormatting sqref="J101:K101">
    <cfRule type="expression" dxfId="167" priority="46">
      <formula>$H$101="NO"</formula>
    </cfRule>
  </conditionalFormatting>
  <conditionalFormatting sqref="J106:K106 K107">
    <cfRule type="expression" dxfId="166" priority="45">
      <formula>$H$106="n/a"</formula>
    </cfRule>
  </conditionalFormatting>
  <conditionalFormatting sqref="K125">
    <cfRule type="expression" dxfId="165" priority="55">
      <formula>$H$125="n/a"</formula>
    </cfRule>
  </conditionalFormatting>
  <conditionalFormatting sqref="H65">
    <cfRule type="expression" dxfId="164" priority="44">
      <formula>$H$64="yes"</formula>
    </cfRule>
    <cfRule type="expression" dxfId="163" priority="53">
      <formula>$H$64="YES"</formula>
    </cfRule>
  </conditionalFormatting>
  <conditionalFormatting sqref="H66">
    <cfRule type="expression" dxfId="162" priority="26">
      <formula>$H$64="Yes"</formula>
    </cfRule>
    <cfRule type="expression" dxfId="161" priority="43">
      <formula>$H$65="no"</formula>
    </cfRule>
  </conditionalFormatting>
  <conditionalFormatting sqref="H120">
    <cfRule type="cellIs" dxfId="160" priority="11" operator="lessThanOrEqual">
      <formula>105</formula>
    </cfRule>
    <cfRule type="cellIs" dxfId="159" priority="42" operator="greaterThan">
      <formula>105</formula>
    </cfRule>
  </conditionalFormatting>
  <conditionalFormatting sqref="H121">
    <cfRule type="cellIs" dxfId="158" priority="10" operator="lessThanOrEqual">
      <formula>5</formula>
    </cfRule>
    <cfRule type="cellIs" dxfId="157" priority="41" operator="greaterThan">
      <formula>5</formula>
    </cfRule>
  </conditionalFormatting>
  <conditionalFormatting sqref="F16">
    <cfRule type="cellIs" dxfId="156" priority="39" operator="greaterThanOrEqual">
      <formula>0.1</formula>
    </cfRule>
  </conditionalFormatting>
  <conditionalFormatting sqref="F18">
    <cfRule type="cellIs" dxfId="155" priority="38" operator="greaterThanOrEqual">
      <formula>0.2</formula>
    </cfRule>
  </conditionalFormatting>
  <conditionalFormatting sqref="F19">
    <cfRule type="cellIs" dxfId="154" priority="37" operator="greaterThanOrEqual">
      <formula>0.35</formula>
    </cfRule>
  </conditionalFormatting>
  <conditionalFormatting sqref="H75">
    <cfRule type="expression" dxfId="153" priority="34">
      <formula>$G$75="no"</formula>
    </cfRule>
  </conditionalFormatting>
  <conditionalFormatting sqref="H76">
    <cfRule type="expression" dxfId="152" priority="33">
      <formula>$G$76="no"</formula>
    </cfRule>
  </conditionalFormatting>
  <conditionalFormatting sqref="H78">
    <cfRule type="expression" dxfId="151" priority="32">
      <formula>$G$78="no"</formula>
    </cfRule>
  </conditionalFormatting>
  <conditionalFormatting sqref="H77">
    <cfRule type="expression" dxfId="150" priority="31">
      <formula>$G$77="no"</formula>
    </cfRule>
  </conditionalFormatting>
  <conditionalFormatting sqref="H81">
    <cfRule type="expression" dxfId="149" priority="30">
      <formula>$G$81="no"</formula>
    </cfRule>
  </conditionalFormatting>
  <conditionalFormatting sqref="I73">
    <cfRule type="expression" dxfId="148" priority="23">
      <formula>$G$73="no"</formula>
    </cfRule>
  </conditionalFormatting>
  <conditionalFormatting sqref="I74">
    <cfRule type="expression" dxfId="147" priority="22">
      <formula>$G$74="no"</formula>
    </cfRule>
  </conditionalFormatting>
  <conditionalFormatting sqref="I75">
    <cfRule type="expression" dxfId="146" priority="21">
      <formula>$G$75="no"</formula>
    </cfRule>
  </conditionalFormatting>
  <conditionalFormatting sqref="I76">
    <cfRule type="expression" dxfId="145" priority="20">
      <formula>$G$76="no"</formula>
    </cfRule>
  </conditionalFormatting>
  <conditionalFormatting sqref="I77:I78">
    <cfRule type="expression" dxfId="144" priority="19">
      <formula>$G$77="no"</formula>
    </cfRule>
  </conditionalFormatting>
  <conditionalFormatting sqref="I78">
    <cfRule type="expression" dxfId="143" priority="18">
      <formula>$G$78="no"</formula>
    </cfRule>
  </conditionalFormatting>
  <conditionalFormatting sqref="I79">
    <cfRule type="expression" dxfId="142" priority="17">
      <formula>$G$79="no"</formula>
    </cfRule>
  </conditionalFormatting>
  <conditionalFormatting sqref="I80">
    <cfRule type="expression" dxfId="141" priority="16">
      <formula>$G$80="no"</formula>
    </cfRule>
  </conditionalFormatting>
  <conditionalFormatting sqref="I81">
    <cfRule type="expression" dxfId="140" priority="15">
      <formula>$G$81="no"</formula>
    </cfRule>
  </conditionalFormatting>
  <conditionalFormatting sqref="F30">
    <cfRule type="cellIs" dxfId="139" priority="12" operator="greaterThanOrEqual">
      <formula>0.35</formula>
    </cfRule>
  </conditionalFormatting>
  <conditionalFormatting sqref="F29">
    <cfRule type="cellIs" dxfId="138" priority="13" operator="greaterThanOrEqual">
      <formula>0.2</formula>
    </cfRule>
  </conditionalFormatting>
  <conditionalFormatting sqref="H105">
    <cfRule type="cellIs" dxfId="137" priority="7" operator="greaterThanOrEqual">
      <formula>95</formula>
    </cfRule>
    <cfRule type="cellIs" dxfId="136" priority="8" operator="lessThan">
      <formula>95</formula>
    </cfRule>
  </conditionalFormatting>
  <conditionalFormatting sqref="H106">
    <cfRule type="cellIs" dxfId="135" priority="5" operator="greaterThanOrEqual">
      <formula>95</formula>
    </cfRule>
    <cfRule type="cellIs" dxfId="134" priority="6" operator="lessThan">
      <formula>95</formula>
    </cfRule>
  </conditionalFormatting>
  <conditionalFormatting sqref="H55">
    <cfRule type="cellIs" dxfId="133" priority="2" operator="lessThanOrEqual">
      <formula>5</formula>
    </cfRule>
    <cfRule type="cellIs" dxfId="132" priority="3" operator="between">
      <formula>10</formula>
      <formula>6</formula>
    </cfRule>
    <cfRule type="cellIs" dxfId="131" priority="4" operator="greaterThan">
      <formula>10</formula>
    </cfRule>
  </conditionalFormatting>
  <conditionalFormatting sqref="J69">
    <cfRule type="expression" dxfId="130" priority="1">
      <formula>$H$68="NO"</formula>
    </cfRule>
  </conditionalFormatting>
  <dataValidations count="1">
    <dataValidation type="list" allowBlank="1" showInputMessage="1" showErrorMessage="1" sqref="F10 I99:I101 I86:I90 H124" xr:uid="{00000000-0002-0000-0100-000000000000}">
      <formula1>#REF!</formula1>
    </dataValidation>
  </dataValidations>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Sheet2!$B$2:$B$4</xm:f>
          </x14:formula1>
          <xm:sqref>H66 H69 H38:H39 H107 H43:H46 H48:H49 H51:H54 H59:H60</xm:sqref>
        </x14:dataValidation>
        <x14:dataValidation type="list" allowBlank="1" showInputMessage="1" showErrorMessage="1" xr:uid="{00000000-0002-0000-0100-000002000000}">
          <x14:formula1>
            <xm:f>Sheet2!$B$2:$B$3</xm:f>
          </x14:formula1>
          <xm:sqref>H91:H93 H64:H65 H67:H68 H37 H98:H101 H86:H89 H125:H126 H122 G73:G82 H131:I132</xm:sqref>
        </x14:dataValidation>
        <x14:dataValidation type="list" allowBlank="1" showInputMessage="1" showErrorMessage="1" xr:uid="{00000000-0002-0000-0100-000003000000}">
          <x14:formula1>
            <xm:f>Sheet2!$B$8:$B$12</xm:f>
          </x14:formula1>
          <xm:sqref>H133</xm:sqref>
        </x14:dataValidation>
        <x14:dataValidation type="list" allowBlank="1" showInputMessage="1" showErrorMessage="1" xr:uid="{00000000-0002-0000-0100-000004000000}">
          <x14:formula1>
            <xm:f>Sheet2!$D$8:$D$11</xm:f>
          </x14:formula1>
          <xm:sqref>H130:I130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55"/>
  <sheetViews>
    <sheetView zoomScaleNormal="100" workbookViewId="0"/>
  </sheetViews>
  <sheetFormatPr defaultRowHeight="15" x14ac:dyDescent="0.2"/>
  <cols>
    <col min="1" max="1" width="22.6640625" style="6" customWidth="1"/>
    <col min="2" max="2" width="2.88671875" style="2" customWidth="1"/>
    <col min="3" max="3" width="10.88671875" style="2" customWidth="1"/>
    <col min="4" max="4" width="8.88671875" style="2"/>
    <col min="5" max="5" width="8.77734375" style="2" customWidth="1"/>
    <col min="6" max="6" width="12" style="2" customWidth="1"/>
    <col min="7" max="7" width="23.44140625" style="2" customWidth="1"/>
    <col min="8" max="8" width="8.88671875" style="2"/>
    <col min="9" max="9" width="8.88671875" style="3"/>
    <col min="10" max="10" width="25.33203125" style="2" customWidth="1"/>
    <col min="11" max="11" width="20.88671875" style="2" customWidth="1"/>
    <col min="12" max="12" width="3.77734375" style="2" customWidth="1"/>
    <col min="13" max="16384" width="8.88671875" style="2"/>
  </cols>
  <sheetData>
    <row r="1" spans="1:15" ht="20.25" x14ac:dyDescent="0.3">
      <c r="A1" s="101" t="s">
        <v>135</v>
      </c>
      <c r="B1" s="15"/>
      <c r="C1" s="15"/>
      <c r="D1" s="1"/>
      <c r="E1" s="1"/>
      <c r="F1" s="1"/>
      <c r="G1" s="1"/>
      <c r="H1" s="15"/>
      <c r="I1" s="16"/>
      <c r="J1" s="15"/>
      <c r="K1" s="15"/>
      <c r="L1" s="15"/>
      <c r="M1" s="15"/>
      <c r="N1" s="15"/>
      <c r="O1" s="15"/>
    </row>
    <row r="2" spans="1:15" ht="15.75" x14ac:dyDescent="0.25">
      <c r="A2" s="17" t="s">
        <v>73</v>
      </c>
      <c r="B2" s="17"/>
      <c r="C2" s="17"/>
      <c r="D2" s="5"/>
      <c r="E2" s="5"/>
      <c r="F2" s="5"/>
      <c r="G2" s="1"/>
      <c r="H2" s="15"/>
      <c r="I2" s="16"/>
      <c r="J2" s="15"/>
      <c r="K2" s="15"/>
      <c r="L2" s="15"/>
      <c r="M2" s="15"/>
      <c r="N2" s="15"/>
      <c r="O2" s="15"/>
    </row>
    <row r="3" spans="1:15" x14ac:dyDescent="0.2">
      <c r="A3" s="18" t="s">
        <v>68</v>
      </c>
      <c r="B3" s="18"/>
      <c r="C3" s="18"/>
      <c r="D3" s="18"/>
      <c r="E3" s="18"/>
      <c r="F3" s="18"/>
      <c r="G3" s="18"/>
      <c r="H3" s="19"/>
      <c r="I3" s="16"/>
      <c r="J3" s="19"/>
      <c r="K3" s="19"/>
      <c r="L3" s="19"/>
      <c r="M3" s="15"/>
      <c r="N3" s="15"/>
      <c r="O3" s="15"/>
    </row>
    <row r="4" spans="1:15" x14ac:dyDescent="0.2">
      <c r="A4" s="19" t="s">
        <v>60</v>
      </c>
      <c r="B4" s="15"/>
      <c r="C4" s="19"/>
      <c r="D4" s="19"/>
      <c r="E4" s="19"/>
      <c r="F4" s="19"/>
      <c r="G4" s="19"/>
      <c r="H4" s="19"/>
      <c r="I4" s="16"/>
      <c r="J4" s="19"/>
      <c r="K4" s="19"/>
      <c r="L4" s="19"/>
      <c r="M4" s="7"/>
      <c r="N4" s="15"/>
      <c r="O4" s="15"/>
    </row>
    <row r="5" spans="1:15" x14ac:dyDescent="0.2">
      <c r="A5" s="19"/>
      <c r="B5" s="15"/>
      <c r="C5" s="19"/>
      <c r="D5" s="19"/>
      <c r="E5" s="19"/>
      <c r="F5" s="19"/>
      <c r="G5" s="19"/>
      <c r="H5" s="19"/>
      <c r="I5" s="16"/>
      <c r="J5" s="19"/>
      <c r="K5" s="19"/>
      <c r="L5" s="19"/>
      <c r="M5" s="7"/>
      <c r="N5" s="15"/>
      <c r="O5" s="15"/>
    </row>
    <row r="6" spans="1:15" ht="15.75" x14ac:dyDescent="0.25">
      <c r="A6" s="5" t="s">
        <v>133</v>
      </c>
      <c r="B6" s="19"/>
      <c r="C6" s="19"/>
      <c r="D6" s="15"/>
      <c r="E6" s="15"/>
      <c r="F6" s="19"/>
      <c r="G6" s="19"/>
      <c r="H6" s="19"/>
      <c r="I6" s="16"/>
      <c r="J6" s="19"/>
      <c r="K6" s="19"/>
      <c r="L6" s="19"/>
      <c r="M6" s="8" t="s">
        <v>13</v>
      </c>
      <c r="N6" s="15"/>
      <c r="O6" s="15"/>
    </row>
    <row r="7" spans="1:15" ht="15.75" x14ac:dyDescent="0.25">
      <c r="A7" s="116" t="s">
        <v>153</v>
      </c>
      <c r="B7" s="117"/>
      <c r="C7" s="118"/>
      <c r="D7" s="238"/>
      <c r="E7" s="290"/>
      <c r="F7" s="290"/>
      <c r="G7" s="290"/>
      <c r="H7" s="290"/>
      <c r="I7" s="239"/>
      <c r="J7" s="19"/>
      <c r="K7" s="19"/>
      <c r="L7" s="19"/>
      <c r="M7" s="8"/>
      <c r="N7" s="15"/>
      <c r="O7" s="15"/>
    </row>
    <row r="8" spans="1:15" x14ac:dyDescent="0.2">
      <c r="A8" s="80" t="s">
        <v>28</v>
      </c>
      <c r="B8" s="81"/>
      <c r="C8" s="82"/>
      <c r="D8" s="20"/>
      <c r="E8" s="16"/>
      <c r="F8" s="21"/>
      <c r="G8" s="16"/>
      <c r="H8" s="16"/>
      <c r="I8" s="16"/>
      <c r="J8" s="16"/>
      <c r="K8" s="15"/>
      <c r="L8" s="15"/>
      <c r="M8" s="212" t="s">
        <v>70</v>
      </c>
      <c r="N8" s="15"/>
      <c r="O8" s="15"/>
    </row>
    <row r="9" spans="1:15" ht="18" x14ac:dyDescent="0.2">
      <c r="A9" s="80" t="s">
        <v>71</v>
      </c>
      <c r="B9" s="81"/>
      <c r="C9" s="82"/>
      <c r="D9" s="20"/>
      <c r="E9" s="16" t="s">
        <v>74</v>
      </c>
      <c r="F9" s="21"/>
      <c r="G9" s="16"/>
      <c r="H9" s="16"/>
      <c r="I9" s="16"/>
      <c r="J9" s="16"/>
      <c r="K9" s="15"/>
      <c r="L9" s="15"/>
      <c r="M9" s="212"/>
      <c r="N9" s="15"/>
      <c r="O9" s="15"/>
    </row>
    <row r="10" spans="1:15" x14ac:dyDescent="0.2">
      <c r="A10" s="19"/>
      <c r="B10" s="15"/>
      <c r="C10" s="30"/>
      <c r="D10" s="30"/>
      <c r="E10" s="30"/>
      <c r="F10" s="16"/>
      <c r="G10" s="16"/>
      <c r="H10" s="16"/>
      <c r="I10" s="16"/>
      <c r="J10" s="16"/>
      <c r="K10" s="16"/>
      <c r="L10" s="16"/>
      <c r="M10" s="7"/>
      <c r="N10" s="15"/>
      <c r="O10" s="15"/>
    </row>
    <row r="11" spans="1:15" ht="30.75" x14ac:dyDescent="0.25">
      <c r="A11" s="72" t="s">
        <v>89</v>
      </c>
      <c r="B11" s="15"/>
      <c r="C11" s="84" t="s">
        <v>91</v>
      </c>
      <c r="D11" s="8"/>
      <c r="E11" s="15"/>
      <c r="F11" s="15"/>
      <c r="G11" s="15"/>
      <c r="H11" s="15"/>
      <c r="I11" s="16"/>
      <c r="J11" s="15"/>
      <c r="K11" s="15"/>
      <c r="L11" s="15"/>
      <c r="M11" s="15"/>
      <c r="N11" s="15"/>
      <c r="O11" s="15"/>
    </row>
    <row r="12" spans="1:15" ht="16.5" thickBot="1" x14ac:dyDescent="0.3">
      <c r="A12" s="71"/>
      <c r="B12" s="15"/>
      <c r="C12" s="9" t="s">
        <v>20</v>
      </c>
      <c r="D12" s="15"/>
      <c r="E12" s="15"/>
      <c r="F12" s="15"/>
      <c r="G12" s="15"/>
      <c r="H12" s="15"/>
      <c r="I12" s="16"/>
      <c r="J12" s="321" t="s">
        <v>56</v>
      </c>
      <c r="K12" s="321"/>
      <c r="L12" s="15"/>
      <c r="M12" s="213"/>
      <c r="N12" s="15"/>
      <c r="O12" s="15"/>
    </row>
    <row r="13" spans="1:15" ht="16.5" thickBot="1" x14ac:dyDescent="0.3">
      <c r="A13" s="71"/>
      <c r="B13" s="15"/>
      <c r="C13" s="9"/>
      <c r="D13" s="322" t="s">
        <v>63</v>
      </c>
      <c r="E13" s="323"/>
      <c r="F13" s="324"/>
      <c r="G13" s="15"/>
      <c r="H13" s="15"/>
      <c r="I13" s="16"/>
      <c r="J13" s="129"/>
      <c r="K13" s="129"/>
      <c r="L13" s="15"/>
      <c r="M13" s="213"/>
      <c r="N13" s="15"/>
      <c r="O13" s="15"/>
    </row>
    <row r="14" spans="1:15" ht="45.75" thickBot="1" x14ac:dyDescent="0.25">
      <c r="A14" s="71"/>
      <c r="B14" s="15"/>
      <c r="C14" s="35" t="s">
        <v>41</v>
      </c>
      <c r="D14" s="136" t="s">
        <v>0</v>
      </c>
      <c r="E14" s="137" t="s">
        <v>1</v>
      </c>
      <c r="F14" s="137" t="s">
        <v>2</v>
      </c>
      <c r="G14" s="15"/>
      <c r="H14" s="15"/>
      <c r="I14" s="16"/>
      <c r="J14" s="180" t="s">
        <v>9</v>
      </c>
      <c r="K14" s="180" t="s">
        <v>38</v>
      </c>
      <c r="L14" s="15"/>
      <c r="M14" s="13" t="s">
        <v>181</v>
      </c>
      <c r="N14" s="15"/>
      <c r="O14" s="15"/>
    </row>
    <row r="15" spans="1:15" ht="16.5" thickBot="1" x14ac:dyDescent="0.25">
      <c r="A15" s="71"/>
      <c r="B15" s="15"/>
      <c r="C15" s="138" t="s">
        <v>3</v>
      </c>
      <c r="D15" s="37"/>
      <c r="E15" s="38" t="s">
        <v>4</v>
      </c>
      <c r="F15" s="38" t="s">
        <v>4</v>
      </c>
      <c r="G15" s="15"/>
      <c r="H15" s="15"/>
      <c r="I15" s="16"/>
      <c r="J15" s="39"/>
      <c r="K15" s="39"/>
      <c r="L15" s="15"/>
      <c r="M15" s="13" t="s">
        <v>182</v>
      </c>
      <c r="N15" s="15"/>
      <c r="O15" s="15"/>
    </row>
    <row r="16" spans="1:15" ht="16.5" thickBot="1" x14ac:dyDescent="0.25">
      <c r="A16" s="71" t="s">
        <v>55</v>
      </c>
      <c r="B16" s="15"/>
      <c r="C16" s="138" t="s">
        <v>5</v>
      </c>
      <c r="D16" s="37"/>
      <c r="E16" s="40">
        <f>D15-D16</f>
        <v>0</v>
      </c>
      <c r="F16" s="104">
        <f>IFERROR(E16/D15,0)</f>
        <v>0</v>
      </c>
      <c r="G16" s="10"/>
      <c r="H16" s="15"/>
      <c r="I16" s="16"/>
      <c r="J16" s="39"/>
      <c r="K16" s="39"/>
      <c r="L16" s="15"/>
      <c r="M16" s="13" t="s">
        <v>305</v>
      </c>
      <c r="N16" s="15"/>
      <c r="O16" s="15"/>
    </row>
    <row r="17" spans="1:15" ht="16.5" thickBot="1" x14ac:dyDescent="0.25">
      <c r="A17" s="71" t="s">
        <v>55</v>
      </c>
      <c r="B17" s="15"/>
      <c r="C17" s="138" t="s">
        <v>6</v>
      </c>
      <c r="D17" s="42"/>
      <c r="E17" s="40">
        <f>D16-D17</f>
        <v>0</v>
      </c>
      <c r="F17" s="41">
        <f>IFERROR(E17/D16,0)</f>
        <v>0</v>
      </c>
      <c r="G17" s="15"/>
      <c r="H17" s="15"/>
      <c r="I17" s="16"/>
      <c r="J17" s="39"/>
      <c r="K17" s="39"/>
      <c r="L17" s="15"/>
      <c r="M17" s="13" t="s">
        <v>77</v>
      </c>
      <c r="N17" s="15"/>
      <c r="O17" s="15"/>
    </row>
    <row r="18" spans="1:15" ht="16.5" thickBot="1" x14ac:dyDescent="0.25">
      <c r="A18" s="71" t="s">
        <v>55</v>
      </c>
      <c r="B18" s="15"/>
      <c r="C18" s="138" t="s">
        <v>7</v>
      </c>
      <c r="D18" s="37"/>
      <c r="E18" s="43">
        <f>D17-D18</f>
        <v>0</v>
      </c>
      <c r="F18" s="104">
        <f>IFERROR(E18/D17,0)</f>
        <v>0</v>
      </c>
      <c r="G18" s="15"/>
      <c r="H18" s="15"/>
      <c r="I18" s="16"/>
      <c r="J18" s="39"/>
      <c r="K18" s="39"/>
      <c r="L18" s="15"/>
      <c r="M18" s="13" t="s">
        <v>129</v>
      </c>
      <c r="N18" s="15"/>
      <c r="O18" s="15"/>
    </row>
    <row r="19" spans="1:15" ht="16.5" thickBot="1" x14ac:dyDescent="0.25">
      <c r="A19" s="71" t="s">
        <v>55</v>
      </c>
      <c r="B19" s="15"/>
      <c r="C19" s="138" t="s">
        <v>8</v>
      </c>
      <c r="D19" s="44">
        <f>D18</f>
        <v>0</v>
      </c>
      <c r="E19" s="44">
        <f>D15-D19</f>
        <v>0</v>
      </c>
      <c r="F19" s="105">
        <f>IFERROR(E19/D15,0)</f>
        <v>0</v>
      </c>
      <c r="G19" s="15"/>
      <c r="H19" s="15"/>
      <c r="I19" s="16"/>
      <c r="J19" s="39"/>
      <c r="K19" s="39"/>
      <c r="L19" s="15"/>
      <c r="M19" s="13" t="s">
        <v>126</v>
      </c>
      <c r="N19" s="15"/>
      <c r="O19" s="15"/>
    </row>
    <row r="20" spans="1:15" s="6" customFormat="1" ht="15.75" thickBot="1" x14ac:dyDescent="0.25">
      <c r="A20" s="71"/>
      <c r="B20" s="19"/>
      <c r="C20" s="107" t="s">
        <v>39</v>
      </c>
      <c r="D20" s="108" t="s">
        <v>4</v>
      </c>
      <c r="E20" s="108" t="s">
        <v>4</v>
      </c>
      <c r="F20" s="108" t="s">
        <v>4</v>
      </c>
      <c r="G20" s="19"/>
      <c r="H20" s="19"/>
      <c r="I20" s="16"/>
      <c r="J20" s="110"/>
      <c r="K20" s="110"/>
      <c r="L20" s="19"/>
      <c r="M20" s="19"/>
      <c r="N20" s="19"/>
      <c r="O20" s="19"/>
    </row>
    <row r="21" spans="1:15" s="6" customFormat="1" ht="16.5" thickBot="1" x14ac:dyDescent="0.25">
      <c r="A21" s="71"/>
      <c r="B21" s="19"/>
      <c r="C21" s="111" t="s">
        <v>40</v>
      </c>
      <c r="D21" s="108" t="s">
        <v>4</v>
      </c>
      <c r="E21" s="108" t="s">
        <v>4</v>
      </c>
      <c r="F21" s="108" t="s">
        <v>4</v>
      </c>
      <c r="G21" s="19"/>
      <c r="H21" s="19"/>
      <c r="I21" s="16"/>
      <c r="J21" s="182"/>
      <c r="K21" s="182"/>
      <c r="L21" s="19"/>
      <c r="M21" s="19"/>
      <c r="N21" s="19"/>
      <c r="O21" s="19"/>
    </row>
    <row r="22" spans="1:15" s="6" customFormat="1" ht="32.25" thickBot="1" x14ac:dyDescent="0.25">
      <c r="A22" s="71"/>
      <c r="B22" s="19"/>
      <c r="C22" s="133" t="s">
        <v>110</v>
      </c>
      <c r="D22" s="328" t="s">
        <v>124</v>
      </c>
      <c r="E22" s="329"/>
      <c r="F22" s="330"/>
      <c r="G22" s="106"/>
      <c r="H22" s="19"/>
      <c r="I22" s="16"/>
      <c r="J22" s="68"/>
      <c r="K22" s="68"/>
      <c r="L22" s="19"/>
      <c r="M22" s="212" t="s">
        <v>125</v>
      </c>
      <c r="N22" s="19"/>
      <c r="O22" s="19"/>
    </row>
    <row r="23" spans="1:15" ht="15.75" thickBot="1" x14ac:dyDescent="0.25">
      <c r="A23" s="71"/>
      <c r="B23" s="15"/>
      <c r="C23" s="30"/>
      <c r="D23" s="30"/>
      <c r="E23" s="30"/>
      <c r="F23" s="68"/>
      <c r="G23" s="15"/>
      <c r="H23" s="15"/>
      <c r="I23" s="16"/>
      <c r="J23" s="68"/>
      <c r="K23" s="68"/>
      <c r="L23" s="15"/>
      <c r="M23" s="13"/>
      <c r="N23" s="15"/>
      <c r="O23" s="15"/>
    </row>
    <row r="24" spans="1:15" ht="16.5" thickBot="1" x14ac:dyDescent="0.25">
      <c r="A24" s="71"/>
      <c r="B24" s="15"/>
      <c r="C24" s="30"/>
      <c r="D24" s="325" t="s">
        <v>66</v>
      </c>
      <c r="E24" s="326"/>
      <c r="F24" s="327"/>
      <c r="G24" s="15"/>
      <c r="H24" s="15"/>
      <c r="I24" s="16"/>
      <c r="J24" s="68"/>
      <c r="K24" s="68"/>
      <c r="L24" s="15"/>
      <c r="M24" s="13"/>
      <c r="N24" s="15"/>
      <c r="O24" s="15"/>
    </row>
    <row r="25" spans="1:15" ht="45.75" thickBot="1" x14ac:dyDescent="0.25">
      <c r="A25" s="71"/>
      <c r="B25" s="15"/>
      <c r="C25" s="35" t="s">
        <v>175</v>
      </c>
      <c r="D25" s="142" t="s">
        <v>0</v>
      </c>
      <c r="E25" s="143" t="s">
        <v>1</v>
      </c>
      <c r="F25" s="143" t="s">
        <v>2</v>
      </c>
      <c r="G25" s="15"/>
      <c r="H25" s="15"/>
      <c r="I25" s="16"/>
      <c r="J25" s="68"/>
      <c r="K25" s="68"/>
      <c r="L25" s="15"/>
      <c r="M25" s="13" t="s">
        <v>208</v>
      </c>
      <c r="N25" s="15"/>
      <c r="O25" s="15"/>
    </row>
    <row r="26" spans="1:15" ht="16.5" thickBot="1" x14ac:dyDescent="0.25">
      <c r="A26" s="71"/>
      <c r="B26" s="15"/>
      <c r="C26" s="139" t="s">
        <v>3</v>
      </c>
      <c r="D26" s="154"/>
      <c r="E26" s="38" t="s">
        <v>4</v>
      </c>
      <c r="F26" s="38" t="s">
        <v>4</v>
      </c>
      <c r="G26" s="15"/>
      <c r="H26" s="15"/>
      <c r="I26" s="16"/>
      <c r="J26" s="39"/>
      <c r="K26" s="39"/>
      <c r="L26" s="15"/>
      <c r="M26" s="13" t="s">
        <v>182</v>
      </c>
      <c r="N26" s="15"/>
      <c r="O26" s="15"/>
    </row>
    <row r="27" spans="1:15" ht="17.25" customHeight="1" thickBot="1" x14ac:dyDescent="0.25">
      <c r="A27" s="71" t="s">
        <v>55</v>
      </c>
      <c r="B27" s="15"/>
      <c r="C27" s="139" t="s">
        <v>5</v>
      </c>
      <c r="D27" s="154"/>
      <c r="E27" s="40">
        <f>D26-D27</f>
        <v>0</v>
      </c>
      <c r="F27" s="41">
        <f>IFERROR(E27/D26,0)</f>
        <v>0</v>
      </c>
      <c r="G27" s="15"/>
      <c r="H27" s="15"/>
      <c r="I27" s="16"/>
      <c r="J27" s="39"/>
      <c r="K27" s="39"/>
      <c r="L27" s="15"/>
      <c r="M27" s="13" t="s">
        <v>305</v>
      </c>
      <c r="N27" s="15"/>
      <c r="O27" s="15"/>
    </row>
    <row r="28" spans="1:15" ht="16.5" thickBot="1" x14ac:dyDescent="0.25">
      <c r="A28" s="71" t="s">
        <v>55</v>
      </c>
      <c r="B28" s="15"/>
      <c r="C28" s="139" t="s">
        <v>6</v>
      </c>
      <c r="D28" s="155"/>
      <c r="E28" s="40">
        <f>D27-D28</f>
        <v>0</v>
      </c>
      <c r="F28" s="41">
        <f>IFERROR(E28/D27,0)</f>
        <v>0</v>
      </c>
      <c r="G28" s="15"/>
      <c r="H28" s="15"/>
      <c r="I28" s="16"/>
      <c r="J28" s="39"/>
      <c r="K28" s="39"/>
      <c r="L28" s="15"/>
      <c r="M28" s="13" t="s">
        <v>77</v>
      </c>
      <c r="N28" s="15"/>
      <c r="O28" s="15"/>
    </row>
    <row r="29" spans="1:15" ht="16.5" thickBot="1" x14ac:dyDescent="0.25">
      <c r="A29" s="71" t="s">
        <v>55</v>
      </c>
      <c r="B29" s="15"/>
      <c r="C29" s="139" t="s">
        <v>7</v>
      </c>
      <c r="D29" s="154"/>
      <c r="E29" s="43">
        <f>D28-D29</f>
        <v>0</v>
      </c>
      <c r="F29" s="104">
        <f>IFERROR(E29/D28,0)</f>
        <v>0</v>
      </c>
      <c r="G29" s="15"/>
      <c r="H29" s="15"/>
      <c r="I29" s="16"/>
      <c r="J29" s="39"/>
      <c r="K29" s="39"/>
      <c r="L29" s="15"/>
      <c r="M29" s="13" t="s">
        <v>129</v>
      </c>
      <c r="N29" s="15"/>
      <c r="O29" s="15"/>
    </row>
    <row r="30" spans="1:15" ht="16.5" thickBot="1" x14ac:dyDescent="0.25">
      <c r="A30" s="71"/>
      <c r="B30" s="15"/>
      <c r="C30" s="139" t="s">
        <v>8</v>
      </c>
      <c r="D30" s="44">
        <f>D29</f>
        <v>0</v>
      </c>
      <c r="E30" s="44">
        <f>D26-D30</f>
        <v>0</v>
      </c>
      <c r="F30" s="105">
        <f>IFERROR(E30/D26,0)</f>
        <v>0</v>
      </c>
      <c r="G30" s="15"/>
      <c r="H30" s="15"/>
      <c r="I30" s="16"/>
      <c r="J30" s="39"/>
      <c r="K30" s="39"/>
      <c r="L30" s="15"/>
      <c r="M30" s="13" t="s">
        <v>126</v>
      </c>
      <c r="N30" s="15"/>
      <c r="O30" s="15"/>
    </row>
    <row r="31" spans="1:15" ht="15.75" thickBot="1" x14ac:dyDescent="0.25">
      <c r="A31" s="71"/>
      <c r="B31" s="15"/>
      <c r="C31" s="107" t="s">
        <v>39</v>
      </c>
      <c r="D31" s="108" t="s">
        <v>4</v>
      </c>
      <c r="E31" s="108" t="s">
        <v>4</v>
      </c>
      <c r="F31" s="108" t="s">
        <v>4</v>
      </c>
      <c r="G31" s="15"/>
      <c r="H31" s="15"/>
      <c r="I31" s="16"/>
      <c r="J31" s="68"/>
      <c r="K31" s="68"/>
      <c r="L31" s="15"/>
      <c r="N31" s="15"/>
      <c r="O31" s="15"/>
    </row>
    <row r="32" spans="1:15" ht="16.5" thickBot="1" x14ac:dyDescent="0.25">
      <c r="A32" s="71"/>
      <c r="B32" s="15"/>
      <c r="C32" s="109" t="s">
        <v>40</v>
      </c>
      <c r="D32" s="108" t="s">
        <v>4</v>
      </c>
      <c r="E32" s="108" t="s">
        <v>4</v>
      </c>
      <c r="F32" s="108" t="s">
        <v>4</v>
      </c>
      <c r="G32" s="15"/>
      <c r="H32" s="15"/>
      <c r="I32" s="16"/>
      <c r="J32" s="68"/>
      <c r="K32" s="68"/>
      <c r="L32" s="15"/>
      <c r="M32" s="13"/>
      <c r="N32" s="15"/>
      <c r="O32" s="15"/>
    </row>
    <row r="33" spans="1:16" ht="32.25" thickBot="1" x14ac:dyDescent="0.25">
      <c r="A33" s="71"/>
      <c r="B33" s="15"/>
      <c r="C33" s="134" t="s">
        <v>110</v>
      </c>
      <c r="D33" s="328" t="s">
        <v>124</v>
      </c>
      <c r="E33" s="329"/>
      <c r="F33" s="330"/>
      <c r="G33" s="15"/>
      <c r="H33" s="15"/>
      <c r="I33" s="16"/>
      <c r="J33" s="68"/>
      <c r="K33" s="68"/>
      <c r="L33" s="15"/>
      <c r="M33" s="13"/>
      <c r="N33" s="15"/>
      <c r="O33" s="15"/>
    </row>
    <row r="34" spans="1:16" x14ac:dyDescent="0.2">
      <c r="A34" s="71"/>
      <c r="B34" s="15"/>
      <c r="C34" s="15"/>
      <c r="D34" s="15"/>
      <c r="E34" s="15"/>
      <c r="F34" s="15"/>
      <c r="G34" s="15"/>
      <c r="H34" s="15"/>
      <c r="I34" s="16"/>
      <c r="J34" s="24"/>
      <c r="K34" s="24"/>
      <c r="L34" s="15"/>
      <c r="M34" s="15"/>
      <c r="N34" s="15"/>
      <c r="O34" s="15"/>
    </row>
    <row r="35" spans="1:16" ht="15.75" x14ac:dyDescent="0.25">
      <c r="A35" s="71"/>
      <c r="B35" s="15"/>
      <c r="C35" s="1" t="s">
        <v>241</v>
      </c>
      <c r="D35" s="15"/>
      <c r="E35" s="15"/>
      <c r="F35" s="15"/>
      <c r="G35" s="15"/>
      <c r="H35" s="15"/>
      <c r="I35" s="16"/>
      <c r="J35" s="24"/>
      <c r="K35" s="24"/>
      <c r="L35" s="15"/>
      <c r="M35" s="15"/>
      <c r="N35" s="15"/>
      <c r="O35" s="15"/>
    </row>
    <row r="36" spans="1:16" x14ac:dyDescent="0.2">
      <c r="A36" s="71" t="s">
        <v>55</v>
      </c>
      <c r="B36" s="15"/>
      <c r="C36" s="331" t="s">
        <v>95</v>
      </c>
      <c r="D36" s="332"/>
      <c r="E36" s="332"/>
      <c r="F36" s="332"/>
      <c r="G36" s="333"/>
      <c r="H36" s="50" t="s">
        <v>17</v>
      </c>
      <c r="I36" s="15"/>
      <c r="J36" s="180" t="s">
        <v>9</v>
      </c>
      <c r="K36" s="180" t="s">
        <v>16</v>
      </c>
      <c r="L36" s="15"/>
      <c r="M36" s="15"/>
      <c r="N36" s="15"/>
      <c r="O36" s="15"/>
    </row>
    <row r="37" spans="1:16" x14ac:dyDescent="0.2">
      <c r="A37" s="71"/>
      <c r="B37" s="15"/>
      <c r="C37" s="80" t="s">
        <v>93</v>
      </c>
      <c r="D37" s="77"/>
      <c r="E37" s="77"/>
      <c r="F37" s="77"/>
      <c r="G37" s="78"/>
      <c r="H37" s="63"/>
      <c r="I37" s="15"/>
      <c r="J37" s="64"/>
      <c r="K37" s="64"/>
      <c r="L37" s="15"/>
      <c r="M37" s="214" t="s">
        <v>259</v>
      </c>
      <c r="N37" s="15"/>
      <c r="O37" s="15"/>
    </row>
    <row r="38" spans="1:16" x14ac:dyDescent="0.2">
      <c r="A38" s="71"/>
      <c r="B38" s="15"/>
      <c r="C38" s="80" t="s">
        <v>94</v>
      </c>
      <c r="D38" s="81"/>
      <c r="E38" s="81"/>
      <c r="F38" s="81"/>
      <c r="G38" s="82"/>
      <c r="H38" s="135"/>
      <c r="I38" s="15"/>
      <c r="J38" s="39"/>
      <c r="K38" s="39"/>
      <c r="L38" s="15"/>
      <c r="M38" s="214" t="s">
        <v>271</v>
      </c>
      <c r="N38" s="15"/>
      <c r="O38" s="15"/>
      <c r="P38" s="12"/>
    </row>
    <row r="39" spans="1:16" x14ac:dyDescent="0.2">
      <c r="A39" s="71"/>
      <c r="B39" s="15"/>
      <c r="C39" s="80" t="s">
        <v>167</v>
      </c>
      <c r="D39" s="81"/>
      <c r="E39" s="81"/>
      <c r="F39" s="81"/>
      <c r="G39" s="82"/>
      <c r="H39" s="135"/>
      <c r="I39" s="15"/>
      <c r="J39" s="39"/>
      <c r="K39" s="39"/>
      <c r="L39" s="15"/>
      <c r="M39" s="13" t="s">
        <v>163</v>
      </c>
      <c r="N39" s="15"/>
      <c r="O39" s="15"/>
    </row>
    <row r="40" spans="1:16" x14ac:dyDescent="0.2">
      <c r="A40" s="71"/>
      <c r="B40" s="15"/>
      <c r="C40" s="15"/>
      <c r="D40" s="15"/>
      <c r="E40" s="15"/>
      <c r="F40" s="15"/>
      <c r="G40" s="15"/>
      <c r="H40" s="15"/>
      <c r="I40" s="16"/>
      <c r="J40" s="24"/>
      <c r="K40" s="24"/>
      <c r="L40" s="15"/>
      <c r="M40" s="15"/>
      <c r="N40" s="15"/>
      <c r="O40" s="15"/>
    </row>
    <row r="41" spans="1:16" ht="15.75" x14ac:dyDescent="0.25">
      <c r="A41" s="71"/>
      <c r="B41" s="15"/>
      <c r="C41" s="1" t="s">
        <v>268</v>
      </c>
      <c r="D41" s="15"/>
      <c r="E41" s="15"/>
      <c r="F41" s="15"/>
      <c r="G41" s="15"/>
      <c r="H41" s="15"/>
      <c r="I41" s="16"/>
      <c r="J41" s="24"/>
      <c r="K41" s="24"/>
      <c r="L41" s="15"/>
      <c r="M41" s="15"/>
      <c r="N41" s="15"/>
      <c r="O41" s="15"/>
    </row>
    <row r="42" spans="1:16" ht="15" customHeight="1" x14ac:dyDescent="0.2">
      <c r="A42" s="71" t="s">
        <v>55</v>
      </c>
      <c r="B42" s="15"/>
      <c r="C42" s="297" t="s">
        <v>315</v>
      </c>
      <c r="D42" s="298"/>
      <c r="E42" s="298"/>
      <c r="F42" s="298"/>
      <c r="G42" s="299"/>
      <c r="H42" s="50" t="s">
        <v>17</v>
      </c>
      <c r="I42" s="15"/>
      <c r="J42" s="180" t="s">
        <v>9</v>
      </c>
      <c r="K42" s="180" t="s">
        <v>16</v>
      </c>
      <c r="L42" s="15"/>
      <c r="M42" s="15"/>
      <c r="N42" s="15"/>
      <c r="O42" s="15"/>
    </row>
    <row r="43" spans="1:16" ht="15" customHeight="1" x14ac:dyDescent="0.2">
      <c r="A43" s="71"/>
      <c r="B43" s="15"/>
      <c r="C43" s="208" t="s">
        <v>316</v>
      </c>
      <c r="D43" s="191"/>
      <c r="E43" s="191"/>
      <c r="F43" s="191"/>
      <c r="G43" s="192"/>
      <c r="H43" s="63"/>
      <c r="I43" s="15"/>
      <c r="J43" s="64"/>
      <c r="K43" s="64"/>
      <c r="L43" s="15"/>
      <c r="M43" s="13" t="s">
        <v>325</v>
      </c>
      <c r="N43" s="15"/>
      <c r="O43" s="15"/>
    </row>
    <row r="44" spans="1:16" ht="15" customHeight="1" x14ac:dyDescent="0.2">
      <c r="A44" s="71"/>
      <c r="B44" s="15"/>
      <c r="C44" s="188" t="s">
        <v>319</v>
      </c>
      <c r="D44" s="189"/>
      <c r="E44" s="189"/>
      <c r="F44" s="189"/>
      <c r="G44" s="190"/>
      <c r="H44" s="63"/>
      <c r="I44" s="15"/>
      <c r="J44" s="39"/>
      <c r="K44" s="39"/>
      <c r="L44" s="15"/>
      <c r="M44" s="13" t="s">
        <v>326</v>
      </c>
      <c r="N44" s="15"/>
      <c r="O44" s="15"/>
    </row>
    <row r="45" spans="1:16" ht="15" customHeight="1" x14ac:dyDescent="0.2">
      <c r="A45" s="71"/>
      <c r="B45" s="15"/>
      <c r="C45" s="188" t="s">
        <v>320</v>
      </c>
      <c r="D45" s="189"/>
      <c r="E45" s="189"/>
      <c r="F45" s="189"/>
      <c r="G45" s="190"/>
      <c r="H45" s="63"/>
      <c r="I45" s="15"/>
      <c r="J45" s="39"/>
      <c r="K45" s="39"/>
      <c r="L45" s="15"/>
      <c r="M45" s="13" t="s">
        <v>323</v>
      </c>
      <c r="N45" s="15"/>
      <c r="O45" s="15"/>
    </row>
    <row r="46" spans="1:16" ht="15" customHeight="1" x14ac:dyDescent="0.2">
      <c r="A46" s="71"/>
      <c r="B46" s="15"/>
      <c r="C46" s="188" t="s">
        <v>317</v>
      </c>
      <c r="D46" s="189"/>
      <c r="E46" s="189"/>
      <c r="F46" s="189"/>
      <c r="G46" s="190"/>
      <c r="H46" s="63"/>
      <c r="I46" s="16"/>
      <c r="J46" s="39"/>
      <c r="K46" s="39"/>
      <c r="L46" s="15"/>
      <c r="M46" s="13" t="s">
        <v>318</v>
      </c>
      <c r="N46" s="15"/>
      <c r="O46" s="15"/>
    </row>
    <row r="47" spans="1:16" ht="15" customHeight="1" x14ac:dyDescent="0.2">
      <c r="A47" s="71"/>
      <c r="B47" s="15"/>
      <c r="C47" s="195" t="s">
        <v>328</v>
      </c>
      <c r="D47" s="196"/>
      <c r="E47" s="196"/>
      <c r="F47" s="196"/>
      <c r="G47" s="196"/>
      <c r="H47" s="63"/>
      <c r="I47" s="16" t="s">
        <v>11</v>
      </c>
      <c r="J47" s="39"/>
      <c r="K47" s="39"/>
      <c r="L47" s="15"/>
      <c r="M47" s="13" t="s">
        <v>330</v>
      </c>
      <c r="N47" s="15"/>
      <c r="O47" s="15"/>
    </row>
    <row r="48" spans="1:16" ht="15" customHeight="1" x14ac:dyDescent="0.2">
      <c r="A48" s="71"/>
      <c r="B48" s="15"/>
      <c r="C48" s="188" t="s">
        <v>329</v>
      </c>
      <c r="D48" s="189"/>
      <c r="E48" s="189"/>
      <c r="F48" s="189"/>
      <c r="G48" s="189"/>
      <c r="H48" s="200"/>
      <c r="I48" s="16"/>
      <c r="J48" s="56"/>
      <c r="K48" s="56"/>
      <c r="L48" s="15"/>
      <c r="M48" s="13" t="s">
        <v>327</v>
      </c>
      <c r="N48" s="15"/>
      <c r="O48" s="15"/>
    </row>
    <row r="49" spans="1:15" ht="15.75" x14ac:dyDescent="0.25">
      <c r="A49" s="71"/>
      <c r="B49" s="15"/>
      <c r="C49" s="1"/>
      <c r="D49" s="15"/>
      <c r="E49" s="15"/>
      <c r="F49" s="15"/>
      <c r="G49" s="15"/>
      <c r="H49" s="15"/>
      <c r="I49" s="16"/>
      <c r="J49" s="24"/>
      <c r="K49" s="24"/>
      <c r="L49" s="15"/>
      <c r="M49" s="15"/>
      <c r="N49" s="15"/>
      <c r="O49" s="15"/>
    </row>
    <row r="50" spans="1:15" x14ac:dyDescent="0.2">
      <c r="A50" s="71" t="s">
        <v>55</v>
      </c>
      <c r="B50" s="15"/>
      <c r="C50" s="300" t="s">
        <v>314</v>
      </c>
      <c r="D50" s="301"/>
      <c r="E50" s="301"/>
      <c r="F50" s="301"/>
      <c r="G50" s="302"/>
      <c r="H50" s="50" t="s">
        <v>17</v>
      </c>
      <c r="I50" s="51"/>
      <c r="J50" s="180" t="s">
        <v>9</v>
      </c>
      <c r="K50" s="180" t="s">
        <v>16</v>
      </c>
      <c r="L50" s="52"/>
      <c r="M50" s="13" t="s">
        <v>261</v>
      </c>
      <c r="N50" s="15"/>
      <c r="O50" s="15"/>
    </row>
    <row r="51" spans="1:15" x14ac:dyDescent="0.2">
      <c r="A51" s="71"/>
      <c r="B51" s="15"/>
      <c r="C51" s="195" t="s">
        <v>337</v>
      </c>
      <c r="D51" s="193"/>
      <c r="E51" s="193"/>
      <c r="F51" s="193"/>
      <c r="G51" s="194"/>
      <c r="H51" s="63"/>
      <c r="I51" s="16"/>
      <c r="J51" s="39"/>
      <c r="K51" s="39"/>
      <c r="L51" s="16"/>
      <c r="M51" s="13" t="s">
        <v>340</v>
      </c>
      <c r="N51" s="15"/>
      <c r="O51" s="15"/>
    </row>
    <row r="52" spans="1:15" x14ac:dyDescent="0.2">
      <c r="A52" s="71"/>
      <c r="B52" s="15"/>
      <c r="C52" s="195" t="s">
        <v>338</v>
      </c>
      <c r="D52" s="193"/>
      <c r="E52" s="193"/>
      <c r="F52" s="193"/>
      <c r="G52" s="194"/>
      <c r="H52" s="63"/>
      <c r="I52" s="16"/>
      <c r="J52" s="39"/>
      <c r="K52" s="39"/>
      <c r="L52" s="16"/>
      <c r="M52" s="13" t="s">
        <v>341</v>
      </c>
      <c r="N52" s="15"/>
      <c r="O52" s="15"/>
    </row>
    <row r="53" spans="1:15" x14ac:dyDescent="0.2">
      <c r="A53" s="71"/>
      <c r="B53" s="15"/>
      <c r="C53" s="195" t="s">
        <v>339</v>
      </c>
      <c r="D53" s="196"/>
      <c r="E53" s="196"/>
      <c r="F53" s="196"/>
      <c r="G53" s="197"/>
      <c r="H53" s="63"/>
      <c r="I53" s="16"/>
      <c r="J53" s="39"/>
      <c r="K53" s="39"/>
      <c r="L53" s="16"/>
      <c r="M53" s="13" t="s">
        <v>342</v>
      </c>
      <c r="N53" s="15"/>
      <c r="O53" s="15"/>
    </row>
    <row r="54" spans="1:15" x14ac:dyDescent="0.2">
      <c r="A54" s="71"/>
      <c r="B54" s="15"/>
      <c r="C54" s="195" t="s">
        <v>346</v>
      </c>
      <c r="D54" s="196"/>
      <c r="E54" s="196"/>
      <c r="F54" s="196"/>
      <c r="G54" s="197"/>
      <c r="H54" s="63"/>
      <c r="I54" s="16"/>
      <c r="J54" s="39"/>
      <c r="K54" s="39"/>
      <c r="L54" s="16"/>
      <c r="M54" s="13" t="s">
        <v>343</v>
      </c>
      <c r="N54" s="15"/>
      <c r="O54" s="15"/>
    </row>
    <row r="55" spans="1:15" x14ac:dyDescent="0.2">
      <c r="A55" s="71"/>
      <c r="B55" s="15"/>
      <c r="C55" s="303" t="s">
        <v>357</v>
      </c>
      <c r="D55" s="304"/>
      <c r="E55" s="304"/>
      <c r="F55" s="304"/>
      <c r="G55" s="305"/>
      <c r="H55" s="211"/>
      <c r="I55" s="53" t="s">
        <v>10</v>
      </c>
      <c r="J55" s="39"/>
      <c r="K55" s="39"/>
      <c r="L55" s="16"/>
      <c r="M55" s="13" t="s">
        <v>30</v>
      </c>
      <c r="N55" s="15"/>
      <c r="O55" s="15"/>
    </row>
    <row r="56" spans="1:15" x14ac:dyDescent="0.2">
      <c r="A56" s="71"/>
      <c r="B56" s="15"/>
      <c r="C56" s="30"/>
      <c r="D56" s="22"/>
      <c r="E56" s="22"/>
      <c r="F56" s="22"/>
      <c r="G56" s="21"/>
      <c r="H56" s="21"/>
      <c r="I56" s="16"/>
      <c r="J56" s="24"/>
      <c r="K56" s="24"/>
      <c r="L56" s="15"/>
      <c r="M56" s="15"/>
      <c r="N56" s="15"/>
      <c r="O56" s="15"/>
    </row>
    <row r="57" spans="1:15" x14ac:dyDescent="0.2">
      <c r="A57" s="71" t="s">
        <v>55</v>
      </c>
      <c r="B57" s="15"/>
      <c r="C57" s="306" t="s">
        <v>368</v>
      </c>
      <c r="D57" s="307"/>
      <c r="E57" s="307"/>
      <c r="F57" s="307"/>
      <c r="G57" s="308"/>
      <c r="H57" s="210" t="s">
        <v>17</v>
      </c>
      <c r="I57" s="16"/>
      <c r="J57" s="180" t="s">
        <v>9</v>
      </c>
      <c r="K57" s="180" t="s">
        <v>16</v>
      </c>
      <c r="L57" s="15"/>
      <c r="M57" s="15"/>
      <c r="N57" s="15"/>
      <c r="O57" s="15"/>
    </row>
    <row r="58" spans="1:15" x14ac:dyDescent="0.2">
      <c r="A58" s="71"/>
      <c r="B58" s="15"/>
      <c r="C58" s="224" t="s">
        <v>369</v>
      </c>
      <c r="D58" s="225"/>
      <c r="E58" s="225"/>
      <c r="F58" s="225"/>
      <c r="G58" s="226"/>
      <c r="H58" s="20"/>
      <c r="I58" s="16" t="s">
        <v>11</v>
      </c>
      <c r="J58" s="39"/>
      <c r="K58" s="39"/>
      <c r="L58" s="15"/>
      <c r="M58" s="13" t="s">
        <v>373</v>
      </c>
      <c r="N58" s="15"/>
      <c r="O58" s="15"/>
    </row>
    <row r="59" spans="1:15" x14ac:dyDescent="0.2">
      <c r="A59" s="71"/>
      <c r="B59" s="15"/>
      <c r="C59" s="224" t="s">
        <v>370</v>
      </c>
      <c r="D59" s="225"/>
      <c r="E59" s="225"/>
      <c r="F59" s="225"/>
      <c r="G59" s="226"/>
      <c r="H59" s="63"/>
      <c r="I59" s="16"/>
      <c r="J59" s="39"/>
      <c r="K59" s="39"/>
      <c r="L59" s="15"/>
      <c r="M59" s="13" t="s">
        <v>375</v>
      </c>
      <c r="N59" s="15"/>
      <c r="O59" s="15"/>
    </row>
    <row r="60" spans="1:15" x14ac:dyDescent="0.2">
      <c r="A60" s="71"/>
      <c r="B60" s="15"/>
      <c r="C60" s="224" t="s">
        <v>371</v>
      </c>
      <c r="D60" s="225"/>
      <c r="E60" s="225"/>
      <c r="F60" s="225"/>
      <c r="G60" s="226"/>
      <c r="H60" s="20"/>
      <c r="I60" s="16"/>
      <c r="J60" s="39"/>
      <c r="K60" s="39"/>
      <c r="L60" s="15"/>
      <c r="M60" s="13" t="s">
        <v>372</v>
      </c>
      <c r="N60" s="15"/>
      <c r="O60" s="15"/>
    </row>
    <row r="61" spans="1:15" x14ac:dyDescent="0.2">
      <c r="A61" s="71"/>
      <c r="B61" s="15"/>
      <c r="C61" s="209"/>
      <c r="D61" s="209"/>
      <c r="E61" s="209"/>
      <c r="F61" s="209"/>
      <c r="G61" s="209"/>
      <c r="H61" s="16"/>
      <c r="I61" s="16"/>
      <c r="J61" s="68"/>
      <c r="K61" s="68"/>
      <c r="L61" s="15"/>
      <c r="M61" s="13"/>
      <c r="N61" s="15"/>
      <c r="O61" s="15"/>
    </row>
    <row r="62" spans="1:15" ht="15.75" x14ac:dyDescent="0.25">
      <c r="A62" s="71"/>
      <c r="B62" s="15"/>
      <c r="C62" s="1" t="s">
        <v>32</v>
      </c>
      <c r="D62" s="15"/>
      <c r="E62" s="15"/>
      <c r="F62" s="15"/>
      <c r="G62" s="15"/>
      <c r="H62" s="15"/>
      <c r="I62" s="16"/>
      <c r="J62" s="24"/>
      <c r="K62" s="24"/>
      <c r="L62" s="15"/>
      <c r="M62" s="15"/>
      <c r="N62" s="15"/>
      <c r="O62" s="15"/>
    </row>
    <row r="63" spans="1:15" ht="46.9" customHeight="1" x14ac:dyDescent="0.2">
      <c r="A63" s="71" t="s">
        <v>55</v>
      </c>
      <c r="B63" s="15"/>
      <c r="C63" s="277" t="s">
        <v>142</v>
      </c>
      <c r="D63" s="278"/>
      <c r="E63" s="278"/>
      <c r="F63" s="278"/>
      <c r="G63" s="279"/>
      <c r="H63" s="50" t="s">
        <v>17</v>
      </c>
      <c r="I63" s="15"/>
      <c r="J63" s="180" t="s">
        <v>9</v>
      </c>
      <c r="K63" s="180" t="s">
        <v>16</v>
      </c>
      <c r="L63" s="10"/>
      <c r="M63" s="214" t="s">
        <v>262</v>
      </c>
      <c r="N63" s="15"/>
      <c r="O63" s="15"/>
    </row>
    <row r="64" spans="1:15" x14ac:dyDescent="0.2">
      <c r="A64" s="71"/>
      <c r="B64" s="15"/>
      <c r="C64" s="255" t="s">
        <v>44</v>
      </c>
      <c r="D64" s="256"/>
      <c r="E64" s="256"/>
      <c r="F64" s="256"/>
      <c r="G64" s="257"/>
      <c r="H64" s="20"/>
      <c r="I64" s="15"/>
      <c r="J64" s="39"/>
      <c r="K64" s="39"/>
      <c r="L64" s="15"/>
      <c r="M64" s="13" t="s">
        <v>42</v>
      </c>
      <c r="N64" s="15"/>
      <c r="O64" s="15"/>
    </row>
    <row r="65" spans="1:15" x14ac:dyDescent="0.2">
      <c r="A65" s="71"/>
      <c r="B65" s="15"/>
      <c r="C65" s="255" t="s">
        <v>51</v>
      </c>
      <c r="D65" s="256"/>
      <c r="E65" s="256"/>
      <c r="F65" s="256"/>
      <c r="G65" s="257"/>
      <c r="H65" s="20"/>
      <c r="I65" s="15"/>
      <c r="J65" s="39"/>
      <c r="K65" s="39"/>
      <c r="L65" s="15"/>
      <c r="M65" s="13" t="s">
        <v>12</v>
      </c>
      <c r="N65" s="15"/>
      <c r="O65" s="15"/>
    </row>
    <row r="66" spans="1:15" x14ac:dyDescent="0.2">
      <c r="A66" s="71"/>
      <c r="B66" s="15"/>
      <c r="C66" s="80" t="s">
        <v>67</v>
      </c>
      <c r="D66" s="81"/>
      <c r="E66" s="81"/>
      <c r="F66" s="81"/>
      <c r="G66" s="82"/>
      <c r="H66" s="20"/>
      <c r="I66" s="15"/>
      <c r="J66" s="39"/>
      <c r="K66" s="39"/>
      <c r="L66" s="15"/>
      <c r="M66" s="13" t="s">
        <v>33</v>
      </c>
      <c r="N66" s="15"/>
      <c r="O66" s="15"/>
    </row>
    <row r="67" spans="1:15" x14ac:dyDescent="0.2">
      <c r="A67" s="71"/>
      <c r="B67" s="15"/>
      <c r="C67" s="255" t="s">
        <v>168</v>
      </c>
      <c r="D67" s="256"/>
      <c r="E67" s="256"/>
      <c r="F67" s="256"/>
      <c r="G67" s="257"/>
      <c r="H67" s="20"/>
      <c r="I67" s="15"/>
      <c r="J67" s="39"/>
      <c r="K67" s="39"/>
      <c r="L67" s="15"/>
      <c r="M67" s="214" t="s">
        <v>45</v>
      </c>
      <c r="N67" s="15"/>
      <c r="O67" s="15"/>
    </row>
    <row r="68" spans="1:15" x14ac:dyDescent="0.2">
      <c r="A68" s="71"/>
      <c r="B68" s="15"/>
      <c r="C68" s="255" t="s">
        <v>52</v>
      </c>
      <c r="D68" s="256"/>
      <c r="E68" s="256"/>
      <c r="F68" s="256"/>
      <c r="G68" s="257"/>
      <c r="H68" s="20"/>
      <c r="I68" s="15"/>
      <c r="J68" s="39"/>
      <c r="K68" s="39"/>
      <c r="L68" s="15"/>
      <c r="M68" s="13" t="s">
        <v>279</v>
      </c>
      <c r="N68" s="15"/>
      <c r="O68" s="15"/>
    </row>
    <row r="69" spans="1:15" x14ac:dyDescent="0.2">
      <c r="A69" s="71"/>
      <c r="B69" s="15"/>
      <c r="C69" s="281" t="s">
        <v>53</v>
      </c>
      <c r="D69" s="282"/>
      <c r="E69" s="282"/>
      <c r="F69" s="282"/>
      <c r="G69" s="283"/>
      <c r="H69" s="20"/>
      <c r="I69" s="21"/>
      <c r="J69" s="39"/>
      <c r="K69" s="39"/>
      <c r="L69" s="16"/>
      <c r="M69" s="13" t="s">
        <v>33</v>
      </c>
      <c r="N69" s="15"/>
      <c r="O69" s="15"/>
    </row>
    <row r="70" spans="1:15" x14ac:dyDescent="0.2">
      <c r="A70" s="71"/>
      <c r="B70" s="15"/>
      <c r="C70" s="15"/>
      <c r="D70" s="15"/>
      <c r="E70" s="15"/>
      <c r="F70" s="15"/>
      <c r="G70" s="15"/>
      <c r="H70" s="15"/>
      <c r="I70" s="16"/>
      <c r="J70" s="24"/>
      <c r="K70" s="24"/>
      <c r="L70" s="15"/>
      <c r="M70" s="15"/>
      <c r="N70" s="15"/>
      <c r="O70" s="15"/>
    </row>
    <row r="71" spans="1:15" ht="15.75" x14ac:dyDescent="0.25">
      <c r="A71" s="71"/>
      <c r="B71" s="15"/>
      <c r="C71" s="1" t="s">
        <v>21</v>
      </c>
      <c r="D71" s="15"/>
      <c r="E71" s="15"/>
      <c r="F71" s="15"/>
      <c r="G71" s="15"/>
      <c r="H71" s="15"/>
      <c r="I71" s="16"/>
      <c r="J71" s="24"/>
      <c r="K71" s="24"/>
      <c r="L71" s="15"/>
      <c r="M71" s="15"/>
      <c r="N71" s="15"/>
      <c r="O71" s="15"/>
    </row>
    <row r="72" spans="1:15" ht="79.5" x14ac:dyDescent="0.2">
      <c r="A72" s="71" t="s">
        <v>55</v>
      </c>
      <c r="B72" s="15"/>
      <c r="C72" s="284" t="s">
        <v>34</v>
      </c>
      <c r="D72" s="285"/>
      <c r="E72" s="285"/>
      <c r="F72" s="286"/>
      <c r="G72" s="54" t="s">
        <v>18</v>
      </c>
      <c r="H72" s="54" t="s">
        <v>72</v>
      </c>
      <c r="I72" s="54" t="s">
        <v>75</v>
      </c>
      <c r="J72" s="181" t="s">
        <v>9</v>
      </c>
      <c r="K72" s="181" t="s">
        <v>38</v>
      </c>
      <c r="L72" s="15"/>
      <c r="M72" s="215" t="s">
        <v>263</v>
      </c>
      <c r="N72" s="15"/>
      <c r="O72" s="15"/>
    </row>
    <row r="73" spans="1:15" x14ac:dyDescent="0.2">
      <c r="A73" s="71"/>
      <c r="B73" s="15"/>
      <c r="C73" s="255" t="s">
        <v>50</v>
      </c>
      <c r="D73" s="256"/>
      <c r="E73" s="256"/>
      <c r="F73" s="257"/>
      <c r="G73" s="20"/>
      <c r="H73" s="20"/>
      <c r="I73" s="20"/>
      <c r="J73" s="55"/>
      <c r="K73" s="55"/>
      <c r="L73" s="15"/>
      <c r="M73" s="13" t="s">
        <v>54</v>
      </c>
      <c r="N73" s="13"/>
      <c r="O73" s="15"/>
    </row>
    <row r="74" spans="1:15" x14ac:dyDescent="0.2">
      <c r="A74" s="71"/>
      <c r="B74" s="15"/>
      <c r="C74" s="255" t="s">
        <v>49</v>
      </c>
      <c r="D74" s="256"/>
      <c r="E74" s="256"/>
      <c r="F74" s="257"/>
      <c r="G74" s="20"/>
      <c r="H74" s="20"/>
      <c r="I74" s="20"/>
      <c r="J74" s="55"/>
      <c r="K74" s="55"/>
      <c r="L74" s="15"/>
      <c r="M74" s="13" t="s">
        <v>35</v>
      </c>
      <c r="N74" s="13"/>
      <c r="O74" s="15"/>
    </row>
    <row r="75" spans="1:15" x14ac:dyDescent="0.2">
      <c r="A75" s="71"/>
      <c r="B75" s="15"/>
      <c r="C75" s="80" t="s">
        <v>80</v>
      </c>
      <c r="D75" s="81"/>
      <c r="E75" s="81"/>
      <c r="F75" s="82"/>
      <c r="G75" s="20"/>
      <c r="H75" s="20"/>
      <c r="I75" s="20"/>
      <c r="J75" s="55"/>
      <c r="K75" s="55"/>
      <c r="L75" s="15"/>
      <c r="M75" s="13" t="s">
        <v>107</v>
      </c>
      <c r="N75" s="13"/>
      <c r="O75" s="15"/>
    </row>
    <row r="76" spans="1:15" x14ac:dyDescent="0.2">
      <c r="A76" s="71"/>
      <c r="B76" s="15"/>
      <c r="C76" s="80" t="s">
        <v>81</v>
      </c>
      <c r="D76" s="81"/>
      <c r="E76" s="81"/>
      <c r="F76" s="82"/>
      <c r="G76" s="20"/>
      <c r="H76" s="20"/>
      <c r="I76" s="20"/>
      <c r="J76" s="55"/>
      <c r="K76" s="55"/>
      <c r="L76" s="15"/>
      <c r="M76" s="13" t="s">
        <v>106</v>
      </c>
      <c r="N76" s="13"/>
      <c r="O76" s="15"/>
    </row>
    <row r="77" spans="1:15" x14ac:dyDescent="0.2">
      <c r="A77" s="71"/>
      <c r="B77" s="15"/>
      <c r="C77" s="255" t="s">
        <v>82</v>
      </c>
      <c r="D77" s="256"/>
      <c r="E77" s="256"/>
      <c r="F77" s="257"/>
      <c r="G77" s="20"/>
      <c r="H77" s="20"/>
      <c r="I77" s="20"/>
      <c r="J77" s="55"/>
      <c r="K77" s="55"/>
      <c r="L77" s="15"/>
      <c r="M77" s="13" t="s">
        <v>46</v>
      </c>
      <c r="N77" s="13"/>
      <c r="O77" s="15"/>
    </row>
    <row r="78" spans="1:15" x14ac:dyDescent="0.2">
      <c r="A78" s="71"/>
      <c r="B78" s="15"/>
      <c r="C78" s="80" t="s">
        <v>83</v>
      </c>
      <c r="D78" s="81"/>
      <c r="E78" s="81"/>
      <c r="F78" s="82"/>
      <c r="G78" s="20"/>
      <c r="H78" s="20"/>
      <c r="I78" s="20"/>
      <c r="J78" s="55"/>
      <c r="K78" s="55"/>
      <c r="L78" s="15"/>
      <c r="M78" s="13" t="s">
        <v>47</v>
      </c>
      <c r="N78" s="13"/>
      <c r="O78" s="15"/>
    </row>
    <row r="79" spans="1:15" x14ac:dyDescent="0.2">
      <c r="A79" s="71"/>
      <c r="B79" s="15"/>
      <c r="C79" s="255" t="s">
        <v>84</v>
      </c>
      <c r="D79" s="256"/>
      <c r="E79" s="256"/>
      <c r="F79" s="257"/>
      <c r="G79" s="20"/>
      <c r="H79" s="20"/>
      <c r="I79" s="20"/>
      <c r="J79" s="55"/>
      <c r="K79" s="55"/>
      <c r="L79" s="15"/>
      <c r="M79" s="13" t="s">
        <v>47</v>
      </c>
      <c r="N79" s="13"/>
      <c r="O79" s="15"/>
    </row>
    <row r="80" spans="1:15" x14ac:dyDescent="0.2">
      <c r="A80" s="71"/>
      <c r="B80" s="15"/>
      <c r="C80" s="255" t="s">
        <v>85</v>
      </c>
      <c r="D80" s="256"/>
      <c r="E80" s="256"/>
      <c r="F80" s="257"/>
      <c r="G80" s="20"/>
      <c r="H80" s="20"/>
      <c r="I80" s="20"/>
      <c r="J80" s="55"/>
      <c r="K80" s="55"/>
      <c r="L80" s="15"/>
      <c r="M80" s="13" t="s">
        <v>36</v>
      </c>
      <c r="N80" s="13"/>
      <c r="O80" s="15"/>
    </row>
    <row r="81" spans="1:18" x14ac:dyDescent="0.2">
      <c r="A81" s="71"/>
      <c r="B81" s="15"/>
      <c r="C81" s="255" t="s">
        <v>86</v>
      </c>
      <c r="D81" s="256"/>
      <c r="E81" s="256"/>
      <c r="F81" s="257"/>
      <c r="G81" s="20"/>
      <c r="H81" s="20"/>
      <c r="I81" s="20"/>
      <c r="J81" s="55"/>
      <c r="K81" s="55"/>
      <c r="L81" s="15"/>
      <c r="M81" s="13" t="s">
        <v>43</v>
      </c>
      <c r="N81" s="13"/>
      <c r="O81" s="15"/>
    </row>
    <row r="82" spans="1:18" x14ac:dyDescent="0.2">
      <c r="A82" s="71"/>
      <c r="B82" s="15"/>
      <c r="C82" s="255" t="s">
        <v>87</v>
      </c>
      <c r="D82" s="256"/>
      <c r="E82" s="256"/>
      <c r="F82" s="257"/>
      <c r="G82" s="56"/>
      <c r="H82" s="56"/>
      <c r="I82" s="56"/>
      <c r="J82" s="56"/>
      <c r="K82" s="56"/>
      <c r="L82" s="15"/>
      <c r="M82" s="13" t="s">
        <v>37</v>
      </c>
      <c r="N82" s="13"/>
      <c r="O82" s="15"/>
    </row>
    <row r="83" spans="1:18" x14ac:dyDescent="0.2">
      <c r="A83" s="71"/>
      <c r="B83" s="15"/>
      <c r="C83" s="15"/>
      <c r="D83" s="15"/>
      <c r="E83" s="15"/>
      <c r="F83" s="15"/>
      <c r="G83" s="15"/>
      <c r="H83" s="15"/>
      <c r="I83" s="16"/>
      <c r="J83" s="24"/>
      <c r="K83" s="24"/>
      <c r="L83" s="15"/>
      <c r="M83" s="15"/>
      <c r="N83" s="15"/>
      <c r="O83" s="15"/>
    </row>
    <row r="84" spans="1:18" ht="15.75" x14ac:dyDescent="0.25">
      <c r="A84" s="71"/>
      <c r="B84" s="15"/>
      <c r="C84" s="1" t="s">
        <v>244</v>
      </c>
      <c r="D84" s="15"/>
      <c r="E84" s="15"/>
      <c r="F84" s="15"/>
      <c r="G84" s="15"/>
      <c r="H84" s="15"/>
      <c r="I84" s="16"/>
      <c r="J84" s="24"/>
      <c r="K84" s="24"/>
      <c r="L84" s="15"/>
      <c r="M84" s="15"/>
      <c r="N84" s="15"/>
      <c r="O84" s="15"/>
    </row>
    <row r="85" spans="1:18" ht="41.25" customHeight="1" x14ac:dyDescent="0.2">
      <c r="A85" s="71" t="s">
        <v>55</v>
      </c>
      <c r="B85" s="15"/>
      <c r="C85" s="280" t="s">
        <v>78</v>
      </c>
      <c r="D85" s="280"/>
      <c r="E85" s="280"/>
      <c r="F85" s="280"/>
      <c r="G85" s="280"/>
      <c r="H85" s="50" t="s">
        <v>17</v>
      </c>
      <c r="I85" s="51"/>
      <c r="J85" s="180" t="s">
        <v>9</v>
      </c>
      <c r="K85" s="180" t="s">
        <v>16</v>
      </c>
      <c r="L85" s="15"/>
      <c r="M85" s="15"/>
      <c r="N85" s="15"/>
      <c r="O85" s="15"/>
    </row>
    <row r="86" spans="1:18" x14ac:dyDescent="0.2">
      <c r="A86" s="71"/>
      <c r="B86" s="15"/>
      <c r="C86" s="79" t="s">
        <v>26</v>
      </c>
      <c r="D86" s="79"/>
      <c r="E86" s="79"/>
      <c r="F86" s="79"/>
      <c r="G86" s="25"/>
      <c r="H86" s="20"/>
      <c r="I86" s="16"/>
      <c r="J86" s="39"/>
      <c r="K86" s="39"/>
      <c r="L86" s="15"/>
      <c r="M86" s="13" t="s">
        <v>256</v>
      </c>
      <c r="N86" s="15"/>
      <c r="O86" s="15"/>
    </row>
    <row r="87" spans="1:18" x14ac:dyDescent="0.2">
      <c r="A87" s="71"/>
      <c r="B87" s="15"/>
      <c r="C87" s="255" t="s">
        <v>24</v>
      </c>
      <c r="D87" s="256"/>
      <c r="E87" s="256"/>
      <c r="F87" s="256"/>
      <c r="G87" s="257"/>
      <c r="H87" s="20"/>
      <c r="I87" s="16"/>
      <c r="J87" s="39"/>
      <c r="K87" s="39"/>
      <c r="L87" s="15"/>
      <c r="M87" s="15"/>
      <c r="N87" s="15"/>
      <c r="O87" s="15"/>
    </row>
    <row r="88" spans="1:18" x14ac:dyDescent="0.2">
      <c r="A88" s="71"/>
      <c r="B88" s="15"/>
      <c r="C88" s="288" t="s">
        <v>25</v>
      </c>
      <c r="D88" s="288"/>
      <c r="E88" s="288"/>
      <c r="F88" s="288"/>
      <c r="G88" s="288"/>
      <c r="H88" s="20"/>
      <c r="I88" s="16"/>
      <c r="J88" s="39"/>
      <c r="K88" s="39"/>
      <c r="L88" s="15"/>
      <c r="M88" s="13" t="s">
        <v>256</v>
      </c>
      <c r="N88" s="15"/>
      <c r="O88" s="15"/>
      <c r="P88" s="14"/>
      <c r="Q88" s="14"/>
      <c r="R88" s="11"/>
    </row>
    <row r="89" spans="1:18" x14ac:dyDescent="0.2">
      <c r="A89" s="71"/>
      <c r="B89" s="15"/>
      <c r="C89" s="30"/>
      <c r="D89" s="30"/>
      <c r="E89" s="30"/>
      <c r="F89" s="30"/>
      <c r="G89" s="30"/>
      <c r="H89" s="68"/>
      <c r="I89" s="16"/>
      <c r="J89" s="70"/>
      <c r="K89" s="70"/>
      <c r="L89" s="15"/>
      <c r="M89" s="13"/>
      <c r="N89" s="15"/>
      <c r="O89" s="15"/>
      <c r="P89" s="14"/>
      <c r="Q89" s="14"/>
      <c r="R89" s="11"/>
    </row>
    <row r="90" spans="1:18" x14ac:dyDescent="0.2">
      <c r="A90" s="71"/>
      <c r="B90" s="15"/>
      <c r="C90" s="274" t="s">
        <v>79</v>
      </c>
      <c r="D90" s="275"/>
      <c r="E90" s="275"/>
      <c r="F90" s="275"/>
      <c r="G90" s="276"/>
      <c r="H90" s="50" t="s">
        <v>17</v>
      </c>
      <c r="I90" s="16"/>
      <c r="J90" s="180" t="s">
        <v>9</v>
      </c>
      <c r="K90" s="180" t="s">
        <v>16</v>
      </c>
      <c r="L90" s="15"/>
      <c r="M90" s="13" t="s">
        <v>302</v>
      </c>
      <c r="N90" s="15"/>
      <c r="O90" s="15"/>
      <c r="P90" s="14"/>
      <c r="Q90" s="14"/>
      <c r="R90" s="11"/>
    </row>
    <row r="91" spans="1:18" x14ac:dyDescent="0.2">
      <c r="A91" s="71"/>
      <c r="B91" s="15"/>
      <c r="C91" s="25" t="s">
        <v>202</v>
      </c>
      <c r="D91" s="25"/>
      <c r="E91" s="25"/>
      <c r="F91" s="25"/>
      <c r="G91" s="25"/>
      <c r="H91" s="20"/>
      <c r="I91" s="16"/>
      <c r="J91" s="39"/>
      <c r="K91" s="39"/>
      <c r="L91" s="15"/>
      <c r="M91" s="13"/>
      <c r="N91" s="15"/>
      <c r="O91" s="15"/>
    </row>
    <row r="92" spans="1:18" x14ac:dyDescent="0.2">
      <c r="A92" s="71"/>
      <c r="B92" s="15"/>
      <c r="C92" s="25" t="s">
        <v>203</v>
      </c>
      <c r="D92" s="25"/>
      <c r="E92" s="25"/>
      <c r="F92" s="25"/>
      <c r="G92" s="25"/>
      <c r="H92" s="20"/>
      <c r="I92" s="16"/>
      <c r="J92" s="39"/>
      <c r="K92" s="39"/>
      <c r="L92" s="15"/>
      <c r="M92" s="15"/>
      <c r="N92" s="15"/>
      <c r="O92" s="15"/>
    </row>
    <row r="93" spans="1:18" x14ac:dyDescent="0.2">
      <c r="A93" s="71"/>
      <c r="B93" s="15"/>
      <c r="C93" s="25" t="s">
        <v>204</v>
      </c>
      <c r="D93" s="25"/>
      <c r="E93" s="25"/>
      <c r="F93" s="25"/>
      <c r="G93" s="25"/>
      <c r="H93" s="20"/>
      <c r="I93" s="16"/>
      <c r="J93" s="39"/>
      <c r="K93" s="39"/>
      <c r="L93" s="15"/>
      <c r="M93" s="15"/>
      <c r="N93" s="15"/>
      <c r="O93" s="15"/>
    </row>
    <row r="94" spans="1:18" x14ac:dyDescent="0.2">
      <c r="A94" s="71"/>
      <c r="B94" s="15"/>
      <c r="C94" s="15"/>
      <c r="D94" s="15"/>
      <c r="E94" s="15"/>
      <c r="F94" s="15"/>
      <c r="G94" s="15"/>
      <c r="H94" s="15"/>
      <c r="I94" s="16"/>
      <c r="J94" s="24"/>
      <c r="K94" s="24"/>
      <c r="L94" s="15"/>
      <c r="M94" s="15"/>
      <c r="N94" s="15"/>
      <c r="O94" s="15"/>
    </row>
    <row r="95" spans="1:18" ht="20.25" x14ac:dyDescent="0.3">
      <c r="A95" s="71"/>
      <c r="B95" s="15"/>
      <c r="C95" s="83" t="s">
        <v>154</v>
      </c>
      <c r="D95" s="15"/>
      <c r="E95" s="15"/>
      <c r="F95" s="15"/>
      <c r="G95" s="15"/>
      <c r="H95" s="15"/>
      <c r="I95" s="16"/>
      <c r="J95" s="24"/>
      <c r="K95" s="24"/>
      <c r="L95" s="15"/>
      <c r="M95" s="15"/>
      <c r="N95" s="15"/>
      <c r="O95" s="15"/>
    </row>
    <row r="96" spans="1:18" ht="15.75" x14ac:dyDescent="0.25">
      <c r="A96" s="71"/>
      <c r="B96" s="15"/>
      <c r="C96" s="1" t="s">
        <v>92</v>
      </c>
      <c r="D96" s="15"/>
      <c r="E96" s="15"/>
      <c r="F96" s="15"/>
      <c r="G96" s="15"/>
      <c r="H96" s="15"/>
      <c r="I96" s="16"/>
      <c r="J96" s="24"/>
      <c r="K96" s="24"/>
      <c r="L96" s="15"/>
      <c r="M96" s="15"/>
      <c r="N96" s="15"/>
      <c r="O96" s="15"/>
    </row>
    <row r="97" spans="1:15" ht="27.75" customHeight="1" x14ac:dyDescent="0.2">
      <c r="A97" s="71" t="s">
        <v>55</v>
      </c>
      <c r="B97" s="15"/>
      <c r="C97" s="291" t="s">
        <v>269</v>
      </c>
      <c r="D97" s="292"/>
      <c r="E97" s="292"/>
      <c r="F97" s="292"/>
      <c r="G97" s="293"/>
      <c r="H97" s="50" t="s">
        <v>17</v>
      </c>
      <c r="I97" s="51"/>
      <c r="J97" s="180" t="s">
        <v>9</v>
      </c>
      <c r="K97" s="180" t="s">
        <v>16</v>
      </c>
      <c r="L97" s="15"/>
      <c r="M97" s="15"/>
      <c r="N97" s="15"/>
      <c r="O97" s="15"/>
    </row>
    <row r="98" spans="1:15" x14ac:dyDescent="0.2">
      <c r="A98" s="71"/>
      <c r="B98" s="15"/>
      <c r="C98" s="294" t="s">
        <v>282</v>
      </c>
      <c r="D98" s="295"/>
      <c r="E98" s="295"/>
      <c r="F98" s="295"/>
      <c r="G98" s="296"/>
      <c r="H98" s="20"/>
      <c r="I98" s="51"/>
      <c r="J98" s="39"/>
      <c r="K98" s="39"/>
      <c r="L98" s="15"/>
      <c r="M98" s="13" t="s">
        <v>281</v>
      </c>
      <c r="N98" s="15"/>
      <c r="O98" s="15"/>
    </row>
    <row r="99" spans="1:15" x14ac:dyDescent="0.2">
      <c r="A99" s="71"/>
      <c r="B99" s="15"/>
      <c r="C99" s="57" t="s">
        <v>362</v>
      </c>
      <c r="D99" s="58"/>
      <c r="E99" s="58"/>
      <c r="F99" s="58"/>
      <c r="G99" s="23"/>
      <c r="H99" s="20"/>
      <c r="I99" s="16"/>
      <c r="J99" s="39"/>
      <c r="K99" s="39"/>
      <c r="L99" s="15"/>
      <c r="M99" s="13" t="s">
        <v>31</v>
      </c>
      <c r="N99" s="15"/>
      <c r="O99" s="15"/>
    </row>
    <row r="100" spans="1:15" x14ac:dyDescent="0.2">
      <c r="A100" s="71"/>
      <c r="B100" s="15"/>
      <c r="C100" s="57" t="s">
        <v>367</v>
      </c>
      <c r="D100" s="58"/>
      <c r="E100" s="58"/>
      <c r="F100" s="58"/>
      <c r="G100" s="23"/>
      <c r="H100" s="20"/>
      <c r="I100" s="16"/>
      <c r="J100" s="39"/>
      <c r="K100" s="39"/>
      <c r="L100" s="15"/>
      <c r="M100" s="214" t="s">
        <v>19</v>
      </c>
      <c r="N100" s="15"/>
      <c r="O100" s="15"/>
    </row>
    <row r="101" spans="1:15" x14ac:dyDescent="0.2">
      <c r="A101" s="71"/>
      <c r="B101" s="15"/>
      <c r="C101" s="57" t="s">
        <v>99</v>
      </c>
      <c r="D101" s="58"/>
      <c r="E101" s="58"/>
      <c r="F101" s="58"/>
      <c r="G101" s="23"/>
      <c r="H101" s="20"/>
      <c r="I101" s="16"/>
      <c r="J101" s="39"/>
      <c r="K101" s="39"/>
      <c r="L101" s="15"/>
      <c r="M101" s="13" t="s">
        <v>144</v>
      </c>
      <c r="N101" s="15"/>
      <c r="O101" s="15"/>
    </row>
    <row r="102" spans="1:15" x14ac:dyDescent="0.2">
      <c r="A102" s="71"/>
      <c r="B102" s="15"/>
      <c r="C102" s="15"/>
      <c r="D102" s="15"/>
      <c r="E102" s="15"/>
      <c r="F102" s="15"/>
      <c r="G102" s="15"/>
      <c r="H102" s="15"/>
      <c r="I102" s="16"/>
      <c r="J102" s="24"/>
      <c r="K102" s="24"/>
      <c r="L102" s="15"/>
      <c r="M102" s="15"/>
      <c r="N102" s="15"/>
      <c r="O102" s="15"/>
    </row>
    <row r="103" spans="1:15" ht="15.75" x14ac:dyDescent="0.25">
      <c r="A103" s="71"/>
      <c r="B103" s="15"/>
      <c r="C103" s="73" t="s">
        <v>293</v>
      </c>
      <c r="D103" s="15"/>
      <c r="E103" s="15"/>
      <c r="F103" s="15"/>
      <c r="G103" s="15"/>
      <c r="H103" s="15"/>
      <c r="I103" s="16"/>
      <c r="J103" s="24"/>
      <c r="K103" s="24"/>
      <c r="L103" s="15"/>
      <c r="M103" s="15"/>
      <c r="N103" s="15"/>
      <c r="O103" s="15"/>
    </row>
    <row r="104" spans="1:15" x14ac:dyDescent="0.2">
      <c r="A104" s="71" t="s">
        <v>55</v>
      </c>
      <c r="B104" s="15"/>
      <c r="C104" s="287" t="s">
        <v>100</v>
      </c>
      <c r="D104" s="287"/>
      <c r="E104" s="287"/>
      <c r="F104" s="287"/>
      <c r="G104" s="287"/>
      <c r="H104" s="50" t="s">
        <v>23</v>
      </c>
      <c r="I104" s="50"/>
      <c r="J104" s="180" t="s">
        <v>9</v>
      </c>
      <c r="K104" s="180" t="s">
        <v>16</v>
      </c>
      <c r="L104" s="15"/>
      <c r="M104" s="13"/>
      <c r="N104" s="59"/>
      <c r="O104" s="59"/>
    </row>
    <row r="105" spans="1:15" x14ac:dyDescent="0.2">
      <c r="A105" s="71"/>
      <c r="B105" s="15"/>
      <c r="C105" s="60" t="s">
        <v>310</v>
      </c>
      <c r="D105" s="25"/>
      <c r="E105" s="25"/>
      <c r="F105" s="25"/>
      <c r="G105" s="25"/>
      <c r="H105" s="61"/>
      <c r="I105" s="45" t="s">
        <v>11</v>
      </c>
      <c r="J105" s="39"/>
      <c r="K105" s="39"/>
      <c r="L105" s="15"/>
      <c r="M105" s="13" t="s">
        <v>297</v>
      </c>
      <c r="N105" s="15"/>
      <c r="O105" s="15"/>
    </row>
    <row r="106" spans="1:15" x14ac:dyDescent="0.2">
      <c r="A106" s="71"/>
      <c r="B106" s="15"/>
      <c r="C106" s="288" t="s">
        <v>296</v>
      </c>
      <c r="D106" s="288"/>
      <c r="E106" s="288"/>
      <c r="F106" s="288"/>
      <c r="G106" s="288"/>
      <c r="H106" s="61"/>
      <c r="I106" s="45" t="s">
        <v>11</v>
      </c>
      <c r="J106" s="39"/>
      <c r="K106" s="39"/>
      <c r="L106" s="15"/>
      <c r="M106" s="13" t="s">
        <v>298</v>
      </c>
      <c r="N106" s="15"/>
      <c r="O106" s="15"/>
    </row>
    <row r="107" spans="1:15" x14ac:dyDescent="0.2">
      <c r="A107" s="71"/>
      <c r="B107" s="15"/>
      <c r="C107" s="224" t="s">
        <v>299</v>
      </c>
      <c r="D107" s="225"/>
      <c r="E107" s="225"/>
      <c r="F107" s="225"/>
      <c r="G107" s="226"/>
      <c r="H107" s="20"/>
      <c r="I107" s="16"/>
      <c r="J107" s="39"/>
      <c r="K107" s="39"/>
      <c r="L107" s="15"/>
      <c r="M107" s="13" t="s">
        <v>300</v>
      </c>
      <c r="N107" s="15"/>
      <c r="O107" s="15"/>
    </row>
    <row r="108" spans="1:15" ht="15" customHeight="1" x14ac:dyDescent="0.2">
      <c r="A108" s="71"/>
      <c r="B108" s="15"/>
      <c r="C108" s="289" t="s">
        <v>312</v>
      </c>
      <c r="D108" s="289"/>
      <c r="E108" s="289"/>
      <c r="F108" s="289"/>
      <c r="G108" s="289"/>
      <c r="H108" s="289"/>
      <c r="I108" s="289"/>
      <c r="J108" s="289"/>
      <c r="K108" s="289"/>
      <c r="L108" s="15"/>
      <c r="M108" s="13" t="s">
        <v>311</v>
      </c>
      <c r="N108" s="15"/>
      <c r="O108" s="15"/>
    </row>
    <row r="109" spans="1:15" x14ac:dyDescent="0.2">
      <c r="A109" s="71"/>
      <c r="B109" s="15"/>
      <c r="C109" s="289"/>
      <c r="D109" s="289"/>
      <c r="E109" s="289"/>
      <c r="F109" s="289"/>
      <c r="G109" s="289"/>
      <c r="H109" s="289"/>
      <c r="I109" s="289"/>
      <c r="J109" s="289"/>
      <c r="K109" s="289"/>
      <c r="L109" s="15"/>
      <c r="M109" s="15"/>
      <c r="N109" s="15"/>
      <c r="O109" s="15"/>
    </row>
    <row r="110" spans="1:15" x14ac:dyDescent="0.2">
      <c r="A110" s="71"/>
      <c r="B110" s="15"/>
      <c r="C110" s="15"/>
      <c r="D110" s="15"/>
      <c r="E110" s="15"/>
      <c r="F110" s="15"/>
      <c r="G110" s="15"/>
      <c r="H110" s="15"/>
      <c r="I110" s="16"/>
      <c r="J110" s="24"/>
      <c r="K110" s="24"/>
      <c r="L110" s="15"/>
      <c r="M110" s="15"/>
      <c r="N110" s="15"/>
      <c r="O110" s="15"/>
    </row>
    <row r="111" spans="1:15" ht="15.75" x14ac:dyDescent="0.25">
      <c r="A111" s="71"/>
      <c r="B111" s="15"/>
      <c r="C111" s="1" t="s">
        <v>98</v>
      </c>
      <c r="D111" s="15"/>
      <c r="E111" s="15"/>
      <c r="F111" s="15"/>
      <c r="G111" s="15"/>
      <c r="H111" s="15"/>
      <c r="I111" s="16"/>
      <c r="J111" s="24"/>
      <c r="K111" s="24"/>
      <c r="L111" s="15"/>
      <c r="M111" s="15"/>
      <c r="N111" s="15"/>
      <c r="O111" s="15"/>
    </row>
    <row r="112" spans="1:15" ht="31.5" customHeight="1" x14ac:dyDescent="0.2">
      <c r="A112" s="71" t="s">
        <v>55</v>
      </c>
      <c r="B112" s="15"/>
      <c r="C112" s="309" t="s">
        <v>270</v>
      </c>
      <c r="D112" s="310"/>
      <c r="E112" s="310"/>
      <c r="F112" s="310"/>
      <c r="G112" s="311"/>
      <c r="H112" s="50" t="s">
        <v>76</v>
      </c>
      <c r="I112" s="15"/>
      <c r="J112" s="180" t="s">
        <v>9</v>
      </c>
      <c r="K112" s="180" t="s">
        <v>16</v>
      </c>
      <c r="L112" s="15"/>
      <c r="M112" s="13" t="s">
        <v>205</v>
      </c>
      <c r="N112" s="15"/>
      <c r="O112" s="15"/>
    </row>
    <row r="113" spans="1:15" x14ac:dyDescent="0.2">
      <c r="A113" s="71"/>
      <c r="B113" s="15"/>
      <c r="C113" s="312" t="s">
        <v>101</v>
      </c>
      <c r="D113" s="313"/>
      <c r="E113" s="313"/>
      <c r="F113" s="313"/>
      <c r="G113" s="62"/>
      <c r="H113" s="63"/>
      <c r="I113" s="15"/>
      <c r="J113" s="64"/>
      <c r="K113" s="64"/>
      <c r="L113" s="15"/>
      <c r="M113" s="13" t="s">
        <v>265</v>
      </c>
      <c r="N113" s="15"/>
      <c r="O113" s="15"/>
    </row>
    <row r="114" spans="1:15" x14ac:dyDescent="0.2">
      <c r="A114" s="71"/>
      <c r="B114" s="15"/>
      <c r="C114" s="255" t="s">
        <v>102</v>
      </c>
      <c r="D114" s="256"/>
      <c r="E114" s="256"/>
      <c r="F114" s="256"/>
      <c r="G114" s="82"/>
      <c r="H114" s="20"/>
      <c r="I114" s="15"/>
      <c r="J114" s="39"/>
      <c r="K114" s="39"/>
      <c r="L114" s="15"/>
      <c r="M114" s="13" t="s">
        <v>265</v>
      </c>
      <c r="N114" s="65"/>
      <c r="O114" s="15"/>
    </row>
    <row r="115" spans="1:15" x14ac:dyDescent="0.2">
      <c r="A115" s="71"/>
      <c r="B115" s="15"/>
      <c r="C115" s="255" t="s">
        <v>103</v>
      </c>
      <c r="D115" s="256"/>
      <c r="E115" s="256"/>
      <c r="F115" s="256"/>
      <c r="G115" s="82"/>
      <c r="H115" s="20"/>
      <c r="I115" s="15"/>
      <c r="J115" s="39"/>
      <c r="K115" s="39"/>
      <c r="L115" s="15"/>
      <c r="M115" s="13" t="s">
        <v>265</v>
      </c>
      <c r="N115" s="65"/>
      <c r="O115" s="15"/>
    </row>
    <row r="116" spans="1:15" x14ac:dyDescent="0.2">
      <c r="A116" s="71"/>
      <c r="B116" s="15"/>
      <c r="C116" s="255" t="s">
        <v>104</v>
      </c>
      <c r="D116" s="256"/>
      <c r="E116" s="256"/>
      <c r="F116" s="256"/>
      <c r="G116" s="82"/>
      <c r="H116" s="20"/>
      <c r="I116" s="15"/>
      <c r="J116" s="39"/>
      <c r="K116" s="39"/>
      <c r="L116" s="15"/>
      <c r="M116" s="13" t="s">
        <v>265</v>
      </c>
      <c r="N116" s="65"/>
      <c r="O116" s="15"/>
    </row>
    <row r="117" spans="1:15" x14ac:dyDescent="0.2">
      <c r="A117" s="71"/>
      <c r="B117" s="15"/>
      <c r="C117" s="15"/>
      <c r="D117" s="15"/>
      <c r="E117" s="15"/>
      <c r="F117" s="15"/>
      <c r="G117" s="15"/>
      <c r="H117" s="15"/>
      <c r="I117" s="16"/>
      <c r="J117" s="24"/>
      <c r="K117" s="24"/>
      <c r="L117" s="15"/>
      <c r="M117" s="15"/>
      <c r="N117" s="65"/>
      <c r="O117" s="15"/>
    </row>
    <row r="118" spans="1:15" ht="15.75" x14ac:dyDescent="0.25">
      <c r="A118" s="71"/>
      <c r="B118" s="15"/>
      <c r="C118" s="1" t="s">
        <v>250</v>
      </c>
      <c r="D118" s="15"/>
      <c r="E118" s="15"/>
      <c r="F118" s="15"/>
      <c r="G118" s="15"/>
      <c r="H118" s="15"/>
      <c r="I118" s="16"/>
      <c r="J118" s="24"/>
      <c r="K118" s="24"/>
      <c r="L118" s="15"/>
      <c r="M118" s="15"/>
      <c r="N118" s="65"/>
      <c r="O118" s="15"/>
    </row>
    <row r="119" spans="1:15" ht="30" customHeight="1" x14ac:dyDescent="0.2">
      <c r="A119" s="71" t="s">
        <v>55</v>
      </c>
      <c r="B119" s="15"/>
      <c r="C119" s="314" t="s">
        <v>105</v>
      </c>
      <c r="D119" s="314"/>
      <c r="E119" s="314"/>
      <c r="F119" s="314"/>
      <c r="G119" s="314"/>
      <c r="H119" s="50" t="s">
        <v>23</v>
      </c>
      <c r="I119" s="50" t="s">
        <v>15</v>
      </c>
      <c r="J119" s="180" t="s">
        <v>9</v>
      </c>
      <c r="K119" s="180" t="s">
        <v>16</v>
      </c>
      <c r="L119" s="15"/>
      <c r="M119" s="19"/>
      <c r="N119" s="65"/>
      <c r="O119" s="15"/>
    </row>
    <row r="120" spans="1:15" ht="18" customHeight="1" x14ac:dyDescent="0.2">
      <c r="A120" s="71"/>
      <c r="B120" s="15"/>
      <c r="C120" s="25" t="s">
        <v>214</v>
      </c>
      <c r="D120" s="80"/>
      <c r="E120" s="81"/>
      <c r="F120" s="81"/>
      <c r="G120" s="82"/>
      <c r="H120" s="20"/>
      <c r="I120" s="45" t="s">
        <v>14</v>
      </c>
      <c r="J120" s="39"/>
      <c r="K120" s="39"/>
      <c r="L120" s="15"/>
      <c r="M120" s="13" t="s">
        <v>291</v>
      </c>
      <c r="N120" s="15"/>
      <c r="O120" s="15"/>
    </row>
    <row r="121" spans="1:15" ht="18" customHeight="1" x14ac:dyDescent="0.2">
      <c r="A121" s="71"/>
      <c r="B121" s="15"/>
      <c r="C121" s="79" t="s">
        <v>215</v>
      </c>
      <c r="D121" s="80"/>
      <c r="E121" s="81"/>
      <c r="F121" s="81"/>
      <c r="G121" s="82"/>
      <c r="H121" s="20"/>
      <c r="I121" s="45" t="s">
        <v>14</v>
      </c>
      <c r="J121" s="39"/>
      <c r="K121" s="39"/>
      <c r="L121" s="15"/>
      <c r="M121" s="212" t="s">
        <v>266</v>
      </c>
      <c r="N121" s="15"/>
      <c r="O121" s="15"/>
    </row>
    <row r="122" spans="1:15" ht="18" customHeight="1" x14ac:dyDescent="0.2">
      <c r="A122" s="71"/>
      <c r="B122" s="15"/>
      <c r="C122" s="288" t="s">
        <v>216</v>
      </c>
      <c r="D122" s="288"/>
      <c r="E122" s="288"/>
      <c r="F122" s="288"/>
      <c r="G122" s="288"/>
      <c r="H122" s="20"/>
      <c r="I122" s="45"/>
      <c r="J122" s="39"/>
      <c r="K122" s="39"/>
      <c r="L122" s="15"/>
      <c r="M122" s="216" t="s">
        <v>48</v>
      </c>
      <c r="N122" s="15"/>
      <c r="O122" s="15"/>
    </row>
    <row r="123" spans="1:15" ht="18" customHeight="1" x14ac:dyDescent="0.2">
      <c r="A123" s="71"/>
      <c r="B123" s="15"/>
      <c r="C123" s="255" t="s">
        <v>217</v>
      </c>
      <c r="D123" s="256"/>
      <c r="E123" s="256"/>
      <c r="F123" s="256"/>
      <c r="G123" s="257"/>
      <c r="H123" s="20"/>
      <c r="I123" s="45" t="s">
        <v>152</v>
      </c>
      <c r="J123" s="39"/>
      <c r="K123" s="39"/>
      <c r="L123" s="15"/>
      <c r="M123" s="216" t="s">
        <v>48</v>
      </c>
      <c r="N123" s="15"/>
      <c r="O123" s="15"/>
    </row>
    <row r="124" spans="1:15" ht="18" customHeight="1" x14ac:dyDescent="0.2">
      <c r="A124" s="71"/>
      <c r="B124" s="15"/>
      <c r="C124" s="288" t="s">
        <v>218</v>
      </c>
      <c r="D124" s="288"/>
      <c r="E124" s="288"/>
      <c r="F124" s="288"/>
      <c r="G124" s="288"/>
      <c r="H124" s="20"/>
      <c r="I124" s="45" t="s">
        <v>152</v>
      </c>
      <c r="J124" s="39"/>
      <c r="K124" s="39"/>
      <c r="L124" s="15"/>
      <c r="M124" s="216" t="s">
        <v>48</v>
      </c>
      <c r="N124" s="15"/>
      <c r="O124" s="15"/>
    </row>
    <row r="125" spans="1:15" ht="18" customHeight="1" x14ac:dyDescent="0.2">
      <c r="A125" s="71"/>
      <c r="B125" s="15"/>
      <c r="C125" s="80" t="s">
        <v>219</v>
      </c>
      <c r="D125" s="81"/>
      <c r="E125" s="81"/>
      <c r="F125" s="81"/>
      <c r="G125" s="82"/>
      <c r="H125" s="20"/>
      <c r="I125" s="45"/>
      <c r="J125" s="39"/>
      <c r="K125" s="39"/>
      <c r="L125" s="15"/>
      <c r="M125" s="15"/>
      <c r="N125" s="15"/>
      <c r="O125" s="15"/>
    </row>
    <row r="126" spans="1:15" ht="18" customHeight="1" x14ac:dyDescent="0.2">
      <c r="A126" s="71"/>
      <c r="B126" s="15"/>
      <c r="C126" s="80" t="s">
        <v>220</v>
      </c>
      <c r="D126" s="81"/>
      <c r="E126" s="81"/>
      <c r="F126" s="81"/>
      <c r="G126" s="82"/>
      <c r="H126" s="20"/>
      <c r="I126" s="45"/>
      <c r="J126" s="39"/>
      <c r="K126" s="39"/>
      <c r="L126" s="15"/>
      <c r="M126" s="15"/>
      <c r="N126" s="15"/>
      <c r="O126" s="15"/>
    </row>
    <row r="127" spans="1:15" x14ac:dyDescent="0.2">
      <c r="J127" s="179"/>
      <c r="K127" s="179"/>
    </row>
    <row r="128" spans="1:15" ht="15.75" x14ac:dyDescent="0.25">
      <c r="C128" s="1" t="s">
        <v>245</v>
      </c>
      <c r="J128" s="179"/>
      <c r="K128" s="179"/>
      <c r="M128" s="13" t="s">
        <v>237</v>
      </c>
    </row>
    <row r="129" spans="1:15" ht="30.75" customHeight="1" x14ac:dyDescent="0.2">
      <c r="A129" s="71"/>
      <c r="C129" s="280" t="s">
        <v>246</v>
      </c>
      <c r="D129" s="280"/>
      <c r="E129" s="280"/>
      <c r="F129" s="280"/>
      <c r="G129" s="280"/>
      <c r="H129" s="319" t="s">
        <v>23</v>
      </c>
      <c r="I129" s="320"/>
      <c r="J129" s="180" t="s">
        <v>9</v>
      </c>
      <c r="K129" s="180" t="s">
        <v>16</v>
      </c>
      <c r="L129" s="15"/>
      <c r="M129" s="13"/>
    </row>
    <row r="130" spans="1:15" x14ac:dyDescent="0.2">
      <c r="A130" s="71"/>
      <c r="C130" s="316" t="s">
        <v>292</v>
      </c>
      <c r="D130" s="317"/>
      <c r="E130" s="317"/>
      <c r="F130" s="317"/>
      <c r="G130" s="318"/>
      <c r="H130" s="315"/>
      <c r="I130" s="315"/>
      <c r="J130" s="39"/>
      <c r="K130" s="39"/>
      <c r="L130" s="15"/>
      <c r="M130" s="13"/>
    </row>
    <row r="131" spans="1:15" x14ac:dyDescent="0.2">
      <c r="A131" s="71"/>
      <c r="C131" s="316" t="s">
        <v>272</v>
      </c>
      <c r="D131" s="317"/>
      <c r="E131" s="317"/>
      <c r="F131" s="317"/>
      <c r="G131" s="318"/>
      <c r="H131" s="315"/>
      <c r="I131" s="315"/>
      <c r="J131" s="39"/>
      <c r="K131" s="39"/>
      <c r="L131" s="15"/>
      <c r="M131" s="13" t="s">
        <v>255</v>
      </c>
    </row>
    <row r="133" spans="1:15" ht="15.75" x14ac:dyDescent="0.25">
      <c r="C133" s="1" t="s">
        <v>290</v>
      </c>
    </row>
    <row r="134" spans="1:15" x14ac:dyDescent="0.2">
      <c r="C134" s="258"/>
      <c r="D134" s="259"/>
      <c r="E134" s="259"/>
      <c r="F134" s="259"/>
      <c r="G134" s="259"/>
      <c r="H134" s="259"/>
      <c r="I134" s="259"/>
      <c r="J134" s="259"/>
      <c r="K134" s="260"/>
    </row>
    <row r="135" spans="1:15" x14ac:dyDescent="0.2">
      <c r="C135" s="261"/>
      <c r="D135" s="262"/>
      <c r="E135" s="262"/>
      <c r="F135" s="262"/>
      <c r="G135" s="262"/>
      <c r="H135" s="262"/>
      <c r="I135" s="262"/>
      <c r="J135" s="262"/>
      <c r="K135" s="263"/>
    </row>
    <row r="136" spans="1:15" x14ac:dyDescent="0.2">
      <c r="A136" s="19"/>
      <c r="B136" s="15"/>
      <c r="C136" s="261"/>
      <c r="D136" s="262"/>
      <c r="E136" s="262"/>
      <c r="F136" s="262"/>
      <c r="G136" s="262"/>
      <c r="H136" s="262"/>
      <c r="I136" s="262"/>
      <c r="J136" s="262"/>
      <c r="K136" s="263"/>
      <c r="L136" s="15"/>
      <c r="M136" s="15"/>
      <c r="N136" s="15"/>
      <c r="O136" s="15"/>
    </row>
    <row r="137" spans="1:15" x14ac:dyDescent="0.2">
      <c r="A137" s="19"/>
      <c r="B137" s="15"/>
      <c r="C137" s="261"/>
      <c r="D137" s="262"/>
      <c r="E137" s="262"/>
      <c r="F137" s="262"/>
      <c r="G137" s="262"/>
      <c r="H137" s="262"/>
      <c r="I137" s="262"/>
      <c r="J137" s="262"/>
      <c r="K137" s="263"/>
      <c r="L137" s="15"/>
      <c r="M137" s="15"/>
      <c r="N137" s="15"/>
      <c r="O137" s="15"/>
    </row>
    <row r="138" spans="1:15" x14ac:dyDescent="0.2">
      <c r="C138" s="261"/>
      <c r="D138" s="262"/>
      <c r="E138" s="262"/>
      <c r="F138" s="262"/>
      <c r="G138" s="262"/>
      <c r="H138" s="262"/>
      <c r="I138" s="262"/>
      <c r="J138" s="262"/>
      <c r="K138" s="263"/>
    </row>
    <row r="139" spans="1:15" x14ac:dyDescent="0.2">
      <c r="C139" s="261"/>
      <c r="D139" s="262"/>
      <c r="E139" s="262"/>
      <c r="F139" s="262"/>
      <c r="G139" s="262"/>
      <c r="H139" s="262"/>
      <c r="I139" s="262"/>
      <c r="J139" s="262"/>
      <c r="K139" s="263"/>
    </row>
    <row r="140" spans="1:15" x14ac:dyDescent="0.2">
      <c r="C140" s="264"/>
      <c r="D140" s="265"/>
      <c r="E140" s="265"/>
      <c r="F140" s="265"/>
      <c r="G140" s="265"/>
      <c r="H140" s="265"/>
      <c r="I140" s="265"/>
      <c r="J140" s="265"/>
      <c r="K140" s="266"/>
    </row>
    <row r="155" ht="39.6" customHeight="1" x14ac:dyDescent="0.2"/>
  </sheetData>
  <sheetProtection algorithmName="SHA-512" hashValue="zQbub8FtEq8ZQkldh/vIWNgnPialbAK+NiswRSNYyIOEhavXgdWcCwSTPD8lIYg6d+sXg74DK4TLSqhhVWHcvg==" saltValue="VNdTPCtau6Ic6awxlk9V1A==" spinCount="100000" sheet="1" formatCells="0" formatColumns="0" formatRows="0" insertColumns="0" insertRows="0"/>
  <mergeCells count="54">
    <mergeCell ref="C57:G57"/>
    <mergeCell ref="C58:G58"/>
    <mergeCell ref="C59:G59"/>
    <mergeCell ref="C60:G60"/>
    <mergeCell ref="C55:G55"/>
    <mergeCell ref="C63:G63"/>
    <mergeCell ref="C64:G64"/>
    <mergeCell ref="C65:G65"/>
    <mergeCell ref="C67:G67"/>
    <mergeCell ref="C104:G104"/>
    <mergeCell ref="C77:F77"/>
    <mergeCell ref="C68:G68"/>
    <mergeCell ref="C69:G69"/>
    <mergeCell ref="C72:F72"/>
    <mergeCell ref="C73:F73"/>
    <mergeCell ref="C74:F74"/>
    <mergeCell ref="C79:F79"/>
    <mergeCell ref="C82:F82"/>
    <mergeCell ref="C85:G85"/>
    <mergeCell ref="C87:G87"/>
    <mergeCell ref="C88:G88"/>
    <mergeCell ref="J12:K12"/>
    <mergeCell ref="D22:F22"/>
    <mergeCell ref="C36:G36"/>
    <mergeCell ref="C42:G42"/>
    <mergeCell ref="C50:G50"/>
    <mergeCell ref="D33:F33"/>
    <mergeCell ref="D13:F13"/>
    <mergeCell ref="D24:F24"/>
    <mergeCell ref="C90:G90"/>
    <mergeCell ref="D7:I7"/>
    <mergeCell ref="C134:K140"/>
    <mergeCell ref="C112:G112"/>
    <mergeCell ref="C113:F113"/>
    <mergeCell ref="C114:F114"/>
    <mergeCell ref="C115:F115"/>
    <mergeCell ref="C116:F116"/>
    <mergeCell ref="C119:G119"/>
    <mergeCell ref="C122:G122"/>
    <mergeCell ref="C123:G123"/>
    <mergeCell ref="C124:G124"/>
    <mergeCell ref="C107:G107"/>
    <mergeCell ref="C80:F80"/>
    <mergeCell ref="C81:F81"/>
    <mergeCell ref="C97:G97"/>
    <mergeCell ref="C98:G98"/>
    <mergeCell ref="C131:G131"/>
    <mergeCell ref="H131:I131"/>
    <mergeCell ref="C129:G129"/>
    <mergeCell ref="H129:I129"/>
    <mergeCell ref="C130:G130"/>
    <mergeCell ref="H130:I130"/>
    <mergeCell ref="C108:K109"/>
    <mergeCell ref="C106:G106"/>
  </mergeCells>
  <conditionalFormatting sqref="H69">
    <cfRule type="expression" dxfId="129" priority="46">
      <formula>$H$68="No"</formula>
    </cfRule>
  </conditionalFormatting>
  <conditionalFormatting sqref="J69:K69">
    <cfRule type="expression" dxfId="128" priority="44">
      <formula>$H$68="NO"</formula>
    </cfRule>
  </conditionalFormatting>
  <conditionalFormatting sqref="H73">
    <cfRule type="expression" dxfId="127" priority="43">
      <formula>$G$73="NO"</formula>
    </cfRule>
  </conditionalFormatting>
  <conditionalFormatting sqref="H79">
    <cfRule type="expression" dxfId="126" priority="40">
      <formula>$G$79="NO"</formula>
    </cfRule>
  </conditionalFormatting>
  <conditionalFormatting sqref="H80">
    <cfRule type="expression" dxfId="125" priority="39">
      <formula>$G$80="NO"</formula>
    </cfRule>
  </conditionalFormatting>
  <conditionalFormatting sqref="J101:K101">
    <cfRule type="expression" dxfId="124" priority="38">
      <formula>$H$101="NO"</formula>
    </cfRule>
  </conditionalFormatting>
  <conditionalFormatting sqref="J125:K125">
    <cfRule type="expression" dxfId="123" priority="47">
      <formula>$H$125="n/a"</formula>
    </cfRule>
  </conditionalFormatting>
  <conditionalFormatting sqref="H65">
    <cfRule type="expression" dxfId="122" priority="36">
      <formula>$H$64="yes"</formula>
    </cfRule>
    <cfRule type="expression" dxfId="121" priority="45">
      <formula>$H$64="YES"</formula>
    </cfRule>
  </conditionalFormatting>
  <conditionalFormatting sqref="H66">
    <cfRule type="expression" dxfId="120" priority="20">
      <formula>$H$64="yes"</formula>
    </cfRule>
    <cfRule type="expression" dxfId="119" priority="35">
      <formula>$H$65="no"</formula>
    </cfRule>
  </conditionalFormatting>
  <conditionalFormatting sqref="H120">
    <cfRule type="cellIs" dxfId="118" priority="7" operator="lessThanOrEqual">
      <formula>105</formula>
    </cfRule>
    <cfRule type="cellIs" dxfId="117" priority="34" operator="greaterThan">
      <formula>105</formula>
    </cfRule>
  </conditionalFormatting>
  <conditionalFormatting sqref="H121">
    <cfRule type="cellIs" dxfId="116" priority="33" operator="greaterThan">
      <formula>5</formula>
    </cfRule>
  </conditionalFormatting>
  <conditionalFormatting sqref="F16">
    <cfRule type="cellIs" dxfId="115" priority="32" operator="greaterThanOrEqual">
      <formula>10%</formula>
    </cfRule>
  </conditionalFormatting>
  <conditionalFormatting sqref="F18">
    <cfRule type="cellIs" dxfId="114" priority="31" operator="greaterThanOrEqual">
      <formula>0.2</formula>
    </cfRule>
  </conditionalFormatting>
  <conditionalFormatting sqref="F19">
    <cfRule type="cellIs" dxfId="113" priority="30" operator="greaterThanOrEqual">
      <formula>0.2</formula>
    </cfRule>
  </conditionalFormatting>
  <conditionalFormatting sqref="H75">
    <cfRule type="expression" dxfId="112" priority="29">
      <formula>$G$75="no"</formula>
    </cfRule>
  </conditionalFormatting>
  <conditionalFormatting sqref="H74">
    <cfRule type="expression" dxfId="111" priority="28">
      <formula>$G$74="no"</formula>
    </cfRule>
  </conditionalFormatting>
  <conditionalFormatting sqref="H76">
    <cfRule type="expression" dxfId="110" priority="27">
      <formula>$G$76="no"</formula>
    </cfRule>
  </conditionalFormatting>
  <conditionalFormatting sqref="H77">
    <cfRule type="expression" dxfId="109" priority="26">
      <formula>$G$77="no"</formula>
    </cfRule>
  </conditionalFormatting>
  <conditionalFormatting sqref="H78">
    <cfRule type="expression" dxfId="108" priority="25">
      <formula>$G$78="no"</formula>
    </cfRule>
  </conditionalFormatting>
  <conditionalFormatting sqref="H81">
    <cfRule type="expression" dxfId="107" priority="24">
      <formula>$G$81="no"</formula>
    </cfRule>
  </conditionalFormatting>
  <conditionalFormatting sqref="I73">
    <cfRule type="expression" dxfId="106" priority="19">
      <formula>$G$73="no"</formula>
    </cfRule>
  </conditionalFormatting>
  <conditionalFormatting sqref="I74">
    <cfRule type="expression" dxfId="105" priority="18">
      <formula>$G$74="no"</formula>
    </cfRule>
  </conditionalFormatting>
  <conditionalFormatting sqref="I75">
    <cfRule type="expression" dxfId="104" priority="17">
      <formula>$G$75="no"</formula>
    </cfRule>
  </conditionalFormatting>
  <conditionalFormatting sqref="I76">
    <cfRule type="expression" dxfId="103" priority="16">
      <formula>$G$76="no"</formula>
    </cfRule>
  </conditionalFormatting>
  <conditionalFormatting sqref="I77">
    <cfRule type="expression" dxfId="102" priority="15">
      <formula>$G$77="no"</formula>
    </cfRule>
  </conditionalFormatting>
  <conditionalFormatting sqref="I78">
    <cfRule type="expression" dxfId="101" priority="14">
      <formula>$G$78="no"</formula>
    </cfRule>
  </conditionalFormatting>
  <conditionalFormatting sqref="I79">
    <cfRule type="expression" dxfId="100" priority="13">
      <formula>$G$79="no"</formula>
    </cfRule>
  </conditionalFormatting>
  <conditionalFormatting sqref="I80">
    <cfRule type="expression" dxfId="99" priority="12">
      <formula>$G$80="no"</formula>
    </cfRule>
  </conditionalFormatting>
  <conditionalFormatting sqref="I81">
    <cfRule type="expression" dxfId="98" priority="11">
      <formula>$G$81="no"</formula>
    </cfRule>
  </conditionalFormatting>
  <conditionalFormatting sqref="F29">
    <cfRule type="cellIs" dxfId="97" priority="9" operator="greaterThanOrEqual">
      <formula>0.2</formula>
    </cfRule>
  </conditionalFormatting>
  <conditionalFormatting sqref="F30">
    <cfRule type="cellIs" dxfId="96" priority="8" operator="greaterThanOrEqual">
      <formula>0.2</formula>
    </cfRule>
  </conditionalFormatting>
  <conditionalFormatting sqref="J106:K107">
    <cfRule type="expression" dxfId="95" priority="5">
      <formula>$H$106="n/a"</formula>
    </cfRule>
  </conditionalFormatting>
  <conditionalFormatting sqref="H105">
    <cfRule type="cellIs" dxfId="94" priority="3" operator="greaterThanOrEqual">
      <formula>95</formula>
    </cfRule>
    <cfRule type="cellIs" dxfId="93" priority="4" operator="lessThan">
      <formula>95</formula>
    </cfRule>
  </conditionalFormatting>
  <conditionalFormatting sqref="H106">
    <cfRule type="cellIs" dxfId="92" priority="1" operator="greaterThanOrEqual">
      <formula>95</formula>
    </cfRule>
    <cfRule type="cellIs" dxfId="91" priority="2" operator="lessThan">
      <formula>95</formula>
    </cfRule>
  </conditionalFormatting>
  <dataValidations count="1">
    <dataValidation type="list" allowBlank="1" showInputMessage="1" showErrorMessage="1" sqref="F10 I99:I101 I86:I90 H124" xr:uid="{00000000-0002-0000-0200-000000000000}">
      <formula1>#REF!</formula1>
    </dataValidation>
  </dataValidations>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Sheet2!$B$2:$B$3</xm:f>
          </x14:formula1>
          <xm:sqref>H91:H93 H64:H65 H67:H68 G73:G82 H98:H101 H86:H89 H122 H125:H126 H37:H38 H130:I131</xm:sqref>
        </x14:dataValidation>
        <x14:dataValidation type="list" allowBlank="1" showInputMessage="1" showErrorMessage="1" xr:uid="{00000000-0002-0000-0200-000002000000}">
          <x14:formula1>
            <xm:f>Sheet2!$B$2:$B$4</xm:f>
          </x14:formula1>
          <xm:sqref>H66 H69 H39 H107 H43:H46 H51:H54 H59:H61</xm:sqref>
        </x14:dataValidation>
        <x14:dataValidation type="list" allowBlank="1" showInputMessage="1" showErrorMessage="1" xr:uid="{00000000-0002-0000-0200-000003000000}">
          <x14:formula1>
            <xm:f>Sheet2!$F$2:$F$3</xm:f>
          </x14:formula1>
          <xm:sqref>F23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148"/>
  <sheetViews>
    <sheetView zoomScaleNormal="100" workbookViewId="0"/>
  </sheetViews>
  <sheetFormatPr defaultRowHeight="15" x14ac:dyDescent="0.2"/>
  <cols>
    <col min="1" max="1" width="26" style="6" customWidth="1"/>
    <col min="2" max="2" width="2.88671875" style="2" customWidth="1"/>
    <col min="3" max="3" width="9.21875" style="2" customWidth="1"/>
    <col min="4" max="4" width="8.88671875" style="2"/>
    <col min="5" max="5" width="8.77734375" style="2" customWidth="1"/>
    <col min="6" max="6" width="12" style="2" customWidth="1"/>
    <col min="7" max="7" width="23.21875" style="2" customWidth="1"/>
    <col min="8" max="8" width="10.77734375" style="2" customWidth="1"/>
    <col min="9" max="9" width="8.88671875" style="3"/>
    <col min="10" max="10" width="25.33203125" style="2" customWidth="1"/>
    <col min="11" max="11" width="20.88671875" style="2" customWidth="1"/>
    <col min="12" max="12" width="3.77734375" style="2" customWidth="1"/>
    <col min="13" max="16384" width="8.88671875" style="2"/>
  </cols>
  <sheetData>
    <row r="1" spans="1:15" ht="20.25" x14ac:dyDescent="0.3">
      <c r="A1" s="101" t="s">
        <v>136</v>
      </c>
      <c r="B1" s="15"/>
      <c r="C1" s="15"/>
      <c r="D1" s="1"/>
      <c r="E1" s="1"/>
      <c r="F1" s="1"/>
      <c r="G1" s="1"/>
      <c r="H1" s="15"/>
      <c r="I1" s="16"/>
      <c r="J1" s="15"/>
      <c r="K1" s="15"/>
      <c r="L1" s="15"/>
      <c r="M1" s="15"/>
      <c r="N1" s="15"/>
      <c r="O1" s="15"/>
    </row>
    <row r="2" spans="1:15" ht="15.75" x14ac:dyDescent="0.25">
      <c r="A2" s="17" t="s">
        <v>73</v>
      </c>
      <c r="B2" s="17"/>
      <c r="C2" s="17"/>
      <c r="D2" s="5"/>
      <c r="E2" s="5"/>
      <c r="F2" s="5"/>
      <c r="G2" s="1"/>
      <c r="H2" s="15"/>
      <c r="I2" s="16"/>
      <c r="J2" s="15"/>
      <c r="K2" s="15"/>
      <c r="L2" s="15"/>
      <c r="M2" s="15"/>
      <c r="N2" s="15"/>
      <c r="O2" s="15"/>
    </row>
    <row r="3" spans="1:15" x14ac:dyDescent="0.2">
      <c r="A3" s="18" t="s">
        <v>68</v>
      </c>
      <c r="B3" s="18"/>
      <c r="C3" s="18"/>
      <c r="D3" s="18"/>
      <c r="E3" s="18"/>
      <c r="F3" s="18"/>
      <c r="G3" s="18"/>
      <c r="H3" s="19"/>
      <c r="I3" s="16"/>
      <c r="J3" s="19"/>
      <c r="K3" s="19"/>
      <c r="L3" s="19"/>
      <c r="M3" s="15"/>
      <c r="N3" s="15"/>
      <c r="O3" s="15"/>
    </row>
    <row r="4" spans="1:15" x14ac:dyDescent="0.2">
      <c r="A4" s="19" t="s">
        <v>60</v>
      </c>
      <c r="B4" s="15"/>
      <c r="C4" s="19"/>
      <c r="D4" s="19"/>
      <c r="E4" s="19"/>
      <c r="F4" s="19"/>
      <c r="G4" s="19"/>
      <c r="H4" s="19"/>
      <c r="I4" s="16"/>
      <c r="J4" s="19"/>
      <c r="K4" s="19"/>
      <c r="L4" s="19"/>
      <c r="M4" s="7"/>
      <c r="N4" s="15"/>
      <c r="O4" s="15"/>
    </row>
    <row r="5" spans="1:15" x14ac:dyDescent="0.2">
      <c r="A5" s="19"/>
      <c r="B5" s="15"/>
      <c r="C5" s="19"/>
      <c r="D5" s="19"/>
      <c r="E5" s="19"/>
      <c r="F5" s="19"/>
      <c r="G5" s="19"/>
      <c r="H5" s="19"/>
      <c r="I5" s="16"/>
      <c r="J5" s="19"/>
      <c r="K5" s="19"/>
      <c r="L5" s="19"/>
      <c r="M5" s="7"/>
      <c r="N5" s="15"/>
      <c r="O5" s="15"/>
    </row>
    <row r="6" spans="1:15" ht="15.75" x14ac:dyDescent="0.25">
      <c r="A6" s="5" t="s">
        <v>134</v>
      </c>
      <c r="B6" s="19"/>
      <c r="C6" s="19"/>
      <c r="D6" s="15"/>
      <c r="E6" s="15"/>
      <c r="F6" s="19"/>
      <c r="G6" s="19"/>
      <c r="H6" s="19"/>
      <c r="I6" s="16"/>
      <c r="J6" s="19"/>
      <c r="K6" s="19"/>
      <c r="L6" s="19"/>
      <c r="M6" s="8" t="s">
        <v>13</v>
      </c>
      <c r="N6" s="15"/>
      <c r="O6" s="15"/>
    </row>
    <row r="7" spans="1:15" ht="15.75" x14ac:dyDescent="0.25">
      <c r="A7" s="168" t="s">
        <v>153</v>
      </c>
      <c r="B7" s="117"/>
      <c r="C7" s="118"/>
      <c r="D7" s="238"/>
      <c r="E7" s="290"/>
      <c r="F7" s="290"/>
      <c r="G7" s="290"/>
      <c r="H7" s="290"/>
      <c r="I7" s="239"/>
      <c r="J7" s="19"/>
      <c r="K7" s="19"/>
      <c r="L7" s="19"/>
      <c r="M7" s="8"/>
      <c r="N7" s="15"/>
      <c r="O7" s="15"/>
    </row>
    <row r="8" spans="1:15" ht="18" x14ac:dyDescent="0.2">
      <c r="A8" s="80" t="s">
        <v>71</v>
      </c>
      <c r="B8" s="81"/>
      <c r="C8" s="82"/>
      <c r="D8" s="20"/>
      <c r="E8" s="16" t="s">
        <v>74</v>
      </c>
      <c r="F8" s="21"/>
      <c r="G8" s="16"/>
      <c r="H8" s="16"/>
      <c r="I8" s="16"/>
      <c r="J8" s="16"/>
      <c r="K8" s="15"/>
      <c r="L8" s="15"/>
      <c r="M8" s="212" t="s">
        <v>69</v>
      </c>
      <c r="N8" s="15"/>
      <c r="O8" s="15"/>
    </row>
    <row r="9" spans="1:15" x14ac:dyDescent="0.2">
      <c r="A9" s="19"/>
      <c r="B9" s="15"/>
      <c r="C9" s="30"/>
      <c r="D9" s="30"/>
      <c r="E9" s="30"/>
      <c r="F9" s="16"/>
      <c r="G9" s="16"/>
      <c r="H9" s="16"/>
      <c r="I9" s="16"/>
      <c r="J9" s="16"/>
      <c r="K9" s="16"/>
      <c r="L9" s="16"/>
      <c r="M9" s="7"/>
      <c r="N9" s="15"/>
      <c r="O9" s="15"/>
    </row>
    <row r="10" spans="1:15" ht="30.75" x14ac:dyDescent="0.25">
      <c r="A10" s="72" t="s">
        <v>89</v>
      </c>
      <c r="B10" s="15"/>
      <c r="C10" s="84" t="s">
        <v>91</v>
      </c>
      <c r="D10" s="8"/>
      <c r="E10" s="15"/>
      <c r="F10" s="15"/>
      <c r="G10" s="15"/>
      <c r="H10" s="15"/>
      <c r="I10" s="16"/>
      <c r="J10" s="15"/>
      <c r="K10" s="15"/>
      <c r="L10" s="15"/>
      <c r="M10" s="15"/>
      <c r="N10" s="15"/>
      <c r="O10" s="15"/>
    </row>
    <row r="11" spans="1:15" ht="16.5" thickBot="1" x14ac:dyDescent="0.3">
      <c r="A11" s="71"/>
      <c r="B11" s="15"/>
      <c r="C11" s="9" t="s">
        <v>20</v>
      </c>
      <c r="D11" s="15"/>
      <c r="E11" s="15"/>
      <c r="F11" s="15"/>
      <c r="G11" s="15"/>
      <c r="H11" s="15"/>
      <c r="I11" s="16"/>
      <c r="J11" s="321" t="s">
        <v>56</v>
      </c>
      <c r="K11" s="321"/>
      <c r="L11" s="15"/>
      <c r="M11" s="213" t="s">
        <v>22</v>
      </c>
      <c r="N11" s="15"/>
      <c r="O11" s="15"/>
    </row>
    <row r="12" spans="1:15" ht="16.5" thickBot="1" x14ac:dyDescent="0.3">
      <c r="A12" s="71"/>
      <c r="B12" s="15"/>
      <c r="C12" s="9"/>
      <c r="D12" s="322" t="s">
        <v>63</v>
      </c>
      <c r="E12" s="323"/>
      <c r="F12" s="324"/>
      <c r="G12" s="15"/>
      <c r="H12" s="15"/>
      <c r="I12" s="16"/>
      <c r="J12" s="129"/>
      <c r="K12" s="129"/>
      <c r="L12" s="15"/>
      <c r="M12" s="213"/>
      <c r="N12" s="15"/>
      <c r="O12" s="15"/>
    </row>
    <row r="13" spans="1:15" ht="45.75" thickBot="1" x14ac:dyDescent="0.25">
      <c r="A13" s="71"/>
      <c r="B13" s="15"/>
      <c r="C13" s="35" t="s">
        <v>41</v>
      </c>
      <c r="D13" s="136" t="s">
        <v>0</v>
      </c>
      <c r="E13" s="137" t="s">
        <v>1</v>
      </c>
      <c r="F13" s="137" t="s">
        <v>2</v>
      </c>
      <c r="G13" s="15"/>
      <c r="H13" s="15"/>
      <c r="I13" s="16"/>
      <c r="J13" s="180" t="s">
        <v>9</v>
      </c>
      <c r="K13" s="180" t="s">
        <v>38</v>
      </c>
      <c r="L13" s="15"/>
      <c r="M13" s="13" t="s">
        <v>181</v>
      </c>
      <c r="N13" s="15"/>
      <c r="O13" s="15"/>
    </row>
    <row r="14" spans="1:15" ht="16.5" thickBot="1" x14ac:dyDescent="0.25">
      <c r="A14" s="71"/>
      <c r="B14" s="15"/>
      <c r="C14" s="138" t="s">
        <v>3</v>
      </c>
      <c r="D14" s="37"/>
      <c r="E14" s="38" t="s">
        <v>4</v>
      </c>
      <c r="F14" s="38" t="s">
        <v>4</v>
      </c>
      <c r="G14" s="15"/>
      <c r="H14" s="15"/>
      <c r="I14" s="16"/>
      <c r="J14" s="39"/>
      <c r="K14" s="39"/>
      <c r="L14" s="15"/>
      <c r="M14" s="13" t="s">
        <v>182</v>
      </c>
      <c r="N14" s="15"/>
      <c r="O14" s="15"/>
    </row>
    <row r="15" spans="1:15" ht="16.5" thickBot="1" x14ac:dyDescent="0.25">
      <c r="A15" s="71" t="s">
        <v>55</v>
      </c>
      <c r="B15" s="15"/>
      <c r="C15" s="138" t="s">
        <v>5</v>
      </c>
      <c r="D15" s="37"/>
      <c r="E15" s="40">
        <f>D14-D15</f>
        <v>0</v>
      </c>
      <c r="F15" s="104">
        <f>IFERROR(E15/D14,0)</f>
        <v>0</v>
      </c>
      <c r="G15" s="10"/>
      <c r="H15" s="15"/>
      <c r="I15" s="16"/>
      <c r="J15" s="39"/>
      <c r="K15" s="39"/>
      <c r="L15" s="15"/>
      <c r="M15" s="13" t="s">
        <v>303</v>
      </c>
      <c r="N15" s="15"/>
      <c r="O15" s="15"/>
    </row>
    <row r="16" spans="1:15" ht="16.5" thickBot="1" x14ac:dyDescent="0.25">
      <c r="A16" s="71" t="s">
        <v>55</v>
      </c>
      <c r="B16" s="15"/>
      <c r="C16" s="138" t="s">
        <v>6</v>
      </c>
      <c r="D16" s="42"/>
      <c r="E16" s="40">
        <f>D15-D16</f>
        <v>0</v>
      </c>
      <c r="F16" s="41">
        <f>IFERROR(E16/D15,0)</f>
        <v>0</v>
      </c>
      <c r="G16" s="15"/>
      <c r="H16" s="15"/>
      <c r="I16" s="16"/>
      <c r="J16" s="39"/>
      <c r="K16" s="39"/>
      <c r="L16" s="15"/>
      <c r="M16" s="13" t="s">
        <v>122</v>
      </c>
      <c r="N16" s="15"/>
      <c r="O16" s="15"/>
    </row>
    <row r="17" spans="1:15" ht="16.5" thickBot="1" x14ac:dyDescent="0.25">
      <c r="A17" s="71" t="s">
        <v>55</v>
      </c>
      <c r="B17" s="15"/>
      <c r="C17" s="138" t="s">
        <v>7</v>
      </c>
      <c r="D17" s="37"/>
      <c r="E17" s="43">
        <f>D16-D17</f>
        <v>0</v>
      </c>
      <c r="F17" s="104">
        <f>IFERROR(E17/D16,0)</f>
        <v>0</v>
      </c>
      <c r="G17" s="15"/>
      <c r="H17" s="15"/>
      <c r="I17" s="16"/>
      <c r="J17" s="39"/>
      <c r="K17" s="39"/>
      <c r="L17" s="15"/>
      <c r="M17" s="13" t="s">
        <v>121</v>
      </c>
      <c r="N17" s="15"/>
      <c r="O17" s="15"/>
    </row>
    <row r="18" spans="1:15" ht="16.5" thickBot="1" x14ac:dyDescent="0.25">
      <c r="A18" s="71" t="s">
        <v>55</v>
      </c>
      <c r="B18" s="15"/>
      <c r="C18" s="138" t="s">
        <v>8</v>
      </c>
      <c r="D18" s="44">
        <f>D17</f>
        <v>0</v>
      </c>
      <c r="E18" s="44">
        <f>D14-D18</f>
        <v>0</v>
      </c>
      <c r="F18" s="105">
        <f>IFERROR(E18/D14,0)</f>
        <v>0</v>
      </c>
      <c r="G18" s="15"/>
      <c r="H18" s="15"/>
      <c r="I18" s="16"/>
      <c r="J18" s="39"/>
      <c r="K18" s="39"/>
      <c r="L18" s="15"/>
      <c r="M18" s="13" t="s">
        <v>123</v>
      </c>
      <c r="N18" s="15"/>
      <c r="O18" s="15"/>
    </row>
    <row r="19" spans="1:15" ht="15.75" thickBot="1" x14ac:dyDescent="0.25">
      <c r="A19" s="71"/>
      <c r="B19" s="15"/>
      <c r="C19" s="140" t="s">
        <v>39</v>
      </c>
      <c r="D19" s="46">
        <f>D14-E19</f>
        <v>0</v>
      </c>
      <c r="E19" s="46">
        <f>D14*F19</f>
        <v>0</v>
      </c>
      <c r="F19" s="47">
        <v>1</v>
      </c>
      <c r="G19" s="15"/>
      <c r="H19" s="15"/>
      <c r="I19" s="16"/>
      <c r="J19" s="39"/>
      <c r="K19" s="39"/>
      <c r="L19" s="15"/>
      <c r="M19" s="13" t="s">
        <v>120</v>
      </c>
      <c r="N19" s="15"/>
      <c r="O19" s="15"/>
    </row>
    <row r="20" spans="1:15" ht="16.5" thickBot="1" x14ac:dyDescent="0.25">
      <c r="A20" s="71"/>
      <c r="B20" s="15"/>
      <c r="C20" s="141" t="s">
        <v>40</v>
      </c>
      <c r="D20" s="43">
        <f>D18-D19</f>
        <v>0</v>
      </c>
      <c r="E20" s="43">
        <f>E19-E18</f>
        <v>0</v>
      </c>
      <c r="F20" s="48">
        <f>F19-F18</f>
        <v>1</v>
      </c>
      <c r="G20" s="15"/>
      <c r="H20" s="15"/>
      <c r="I20" s="16"/>
      <c r="J20" s="179"/>
      <c r="K20" s="179"/>
      <c r="L20" s="15"/>
      <c r="M20" s="15"/>
      <c r="N20" s="15"/>
      <c r="O20" s="15"/>
    </row>
    <row r="21" spans="1:15" ht="32.25" thickBot="1" x14ac:dyDescent="0.25">
      <c r="A21" s="71" t="s">
        <v>88</v>
      </c>
      <c r="B21" s="15"/>
      <c r="C21" s="138" t="s">
        <v>110</v>
      </c>
      <c r="D21" s="267">
        <f>D20*2850</f>
        <v>0</v>
      </c>
      <c r="E21" s="268"/>
      <c r="F21" s="269"/>
      <c r="G21" s="49"/>
      <c r="H21" s="15"/>
      <c r="I21" s="16"/>
      <c r="J21" s="152"/>
      <c r="K21" s="152"/>
      <c r="L21" s="15"/>
      <c r="M21" s="13" t="s">
        <v>97</v>
      </c>
      <c r="N21" s="15"/>
      <c r="O21" s="15"/>
    </row>
    <row r="22" spans="1:15" ht="15.75" thickBot="1" x14ac:dyDescent="0.25">
      <c r="A22" s="71"/>
      <c r="B22" s="15"/>
      <c r="C22" s="30"/>
      <c r="D22" s="30"/>
      <c r="E22" s="30"/>
      <c r="F22" s="68"/>
      <c r="G22" s="15"/>
      <c r="H22" s="15"/>
      <c r="I22" s="16"/>
      <c r="J22" s="68"/>
      <c r="K22" s="68"/>
      <c r="L22" s="15"/>
      <c r="M22" s="13"/>
      <c r="N22" s="15"/>
      <c r="O22" s="15"/>
    </row>
    <row r="23" spans="1:15" ht="16.5" thickBot="1" x14ac:dyDescent="0.3">
      <c r="A23" s="71"/>
      <c r="B23" s="15"/>
      <c r="C23" s="9"/>
      <c r="D23" s="322" t="s">
        <v>66</v>
      </c>
      <c r="E23" s="323"/>
      <c r="F23" s="324"/>
      <c r="G23" s="15"/>
      <c r="H23" s="15"/>
      <c r="I23" s="16"/>
      <c r="J23" s="68"/>
      <c r="K23" s="68"/>
      <c r="L23" s="15"/>
      <c r="M23" s="13"/>
      <c r="N23" s="15"/>
      <c r="O23" s="15"/>
    </row>
    <row r="24" spans="1:15" ht="45.75" thickBot="1" x14ac:dyDescent="0.25">
      <c r="A24" s="71"/>
      <c r="B24" s="15"/>
      <c r="C24" s="35" t="s">
        <v>175</v>
      </c>
      <c r="D24" s="142" t="s">
        <v>0</v>
      </c>
      <c r="E24" s="143" t="s">
        <v>1</v>
      </c>
      <c r="F24" s="143" t="s">
        <v>2</v>
      </c>
      <c r="G24" s="15"/>
      <c r="H24" s="15"/>
      <c r="I24" s="16"/>
      <c r="J24" s="68"/>
      <c r="K24" s="68"/>
      <c r="L24" s="15"/>
      <c r="M24" s="13"/>
      <c r="N24" s="15"/>
      <c r="O24" s="15"/>
    </row>
    <row r="25" spans="1:15" ht="16.5" thickBot="1" x14ac:dyDescent="0.25">
      <c r="A25" s="71"/>
      <c r="B25" s="15"/>
      <c r="C25" s="139" t="s">
        <v>3</v>
      </c>
      <c r="D25" s="154"/>
      <c r="E25" s="38" t="s">
        <v>4</v>
      </c>
      <c r="F25" s="38" t="s">
        <v>4</v>
      </c>
      <c r="G25" s="15"/>
      <c r="H25" s="15"/>
      <c r="I25" s="16"/>
      <c r="J25" s="39"/>
      <c r="K25" s="39"/>
      <c r="L25" s="15"/>
      <c r="M25" s="13" t="s">
        <v>277</v>
      </c>
      <c r="N25" s="15"/>
      <c r="O25" s="15"/>
    </row>
    <row r="26" spans="1:15" ht="16.5" thickBot="1" x14ac:dyDescent="0.25">
      <c r="A26" s="71"/>
      <c r="B26" s="15"/>
      <c r="C26" s="139" t="s">
        <v>5</v>
      </c>
      <c r="D26" s="154"/>
      <c r="E26" s="40">
        <f>D25-D26</f>
        <v>0</v>
      </c>
      <c r="F26" s="41">
        <f>IFERROR(E26/D25,0)</f>
        <v>0</v>
      </c>
      <c r="G26" s="15"/>
      <c r="H26" s="15"/>
      <c r="I26" s="16"/>
      <c r="J26" s="39"/>
      <c r="K26" s="39"/>
      <c r="L26" s="15"/>
      <c r="M26" s="13" t="s">
        <v>182</v>
      </c>
      <c r="N26" s="15"/>
      <c r="O26" s="15"/>
    </row>
    <row r="27" spans="1:15" ht="16.5" thickBot="1" x14ac:dyDescent="0.25">
      <c r="A27" s="71" t="s">
        <v>55</v>
      </c>
      <c r="B27" s="15"/>
      <c r="C27" s="139" t="s">
        <v>6</v>
      </c>
      <c r="D27" s="155"/>
      <c r="E27" s="40">
        <f>D26-D27</f>
        <v>0</v>
      </c>
      <c r="F27" s="41">
        <f>IFERROR(E27/D26,0)</f>
        <v>0</v>
      </c>
      <c r="G27" s="15"/>
      <c r="H27" s="15"/>
      <c r="I27" s="16"/>
      <c r="J27" s="39"/>
      <c r="K27" s="39"/>
      <c r="L27" s="15"/>
      <c r="M27" s="13" t="s">
        <v>303</v>
      </c>
      <c r="N27" s="15"/>
      <c r="O27" s="15"/>
    </row>
    <row r="28" spans="1:15" ht="16.5" thickBot="1" x14ac:dyDescent="0.25">
      <c r="A28" s="71" t="s">
        <v>55</v>
      </c>
      <c r="B28" s="15"/>
      <c r="C28" s="139" t="s">
        <v>7</v>
      </c>
      <c r="D28" s="154"/>
      <c r="E28" s="43">
        <f>D27-D28</f>
        <v>0</v>
      </c>
      <c r="F28" s="104">
        <f>IFERROR(E28/D27,0)</f>
        <v>0</v>
      </c>
      <c r="G28" s="15"/>
      <c r="H28" s="15"/>
      <c r="I28" s="16"/>
      <c r="J28" s="39"/>
      <c r="K28" s="39"/>
      <c r="L28" s="15"/>
      <c r="M28" s="13" t="s">
        <v>122</v>
      </c>
      <c r="N28" s="15"/>
      <c r="O28" s="15"/>
    </row>
    <row r="29" spans="1:15" ht="16.5" thickBot="1" x14ac:dyDescent="0.25">
      <c r="A29" s="71" t="s">
        <v>55</v>
      </c>
      <c r="B29" s="15"/>
      <c r="C29" s="139" t="s">
        <v>8</v>
      </c>
      <c r="D29" s="44">
        <f>D28</f>
        <v>0</v>
      </c>
      <c r="E29" s="44">
        <f>D25-D29</f>
        <v>0</v>
      </c>
      <c r="F29" s="105">
        <f>IFERROR(E29/D25,0)</f>
        <v>0</v>
      </c>
      <c r="G29" s="15"/>
      <c r="H29" s="15"/>
      <c r="I29" s="16"/>
      <c r="J29" s="39"/>
      <c r="K29" s="39"/>
      <c r="L29" s="15"/>
      <c r="M29" s="13" t="s">
        <v>121</v>
      </c>
      <c r="N29" s="15"/>
      <c r="O29" s="15"/>
    </row>
    <row r="30" spans="1:15" ht="15.75" thickBot="1" x14ac:dyDescent="0.25">
      <c r="A30" s="71"/>
      <c r="B30" s="15"/>
      <c r="C30" s="144" t="s">
        <v>39</v>
      </c>
      <c r="D30" s="46">
        <f>D25-E30</f>
        <v>0</v>
      </c>
      <c r="E30" s="46">
        <f>D25*F30</f>
        <v>0</v>
      </c>
      <c r="F30" s="47">
        <v>1</v>
      </c>
      <c r="G30" s="15"/>
      <c r="H30" s="15"/>
      <c r="I30" s="16"/>
      <c r="J30" s="39"/>
      <c r="K30" s="39"/>
      <c r="L30" s="15"/>
      <c r="M30" s="13" t="s">
        <v>123</v>
      </c>
      <c r="N30" s="15"/>
      <c r="O30" s="15"/>
    </row>
    <row r="31" spans="1:15" ht="16.5" thickBot="1" x14ac:dyDescent="0.25">
      <c r="A31" s="71"/>
      <c r="B31" s="15"/>
      <c r="C31" s="145" t="s">
        <v>40</v>
      </c>
      <c r="D31" s="43">
        <f>D29-D30</f>
        <v>0</v>
      </c>
      <c r="E31" s="43">
        <f>E30-E29</f>
        <v>0</v>
      </c>
      <c r="F31" s="48">
        <f>F30-F29</f>
        <v>1</v>
      </c>
      <c r="G31" s="15"/>
      <c r="H31" s="15"/>
      <c r="I31" s="16"/>
      <c r="J31" s="179"/>
      <c r="K31" s="179"/>
      <c r="L31" s="15"/>
      <c r="M31" s="13" t="s">
        <v>120</v>
      </c>
      <c r="N31" s="15"/>
      <c r="O31" s="15"/>
    </row>
    <row r="32" spans="1:15" ht="32.25" thickBot="1" x14ac:dyDescent="0.25">
      <c r="A32" s="71" t="s">
        <v>88</v>
      </c>
      <c r="B32" s="15"/>
      <c r="C32" s="139" t="s">
        <v>110</v>
      </c>
      <c r="D32" s="267">
        <f>D31*2850</f>
        <v>0</v>
      </c>
      <c r="E32" s="268"/>
      <c r="F32" s="269"/>
      <c r="G32" s="15"/>
      <c r="H32" s="15"/>
      <c r="I32" s="16"/>
      <c r="J32" s="152"/>
      <c r="K32" s="152"/>
      <c r="L32" s="15"/>
      <c r="M32" s="15"/>
      <c r="N32" s="15"/>
      <c r="O32" s="15"/>
    </row>
    <row r="33" spans="1:16" ht="15.75" x14ac:dyDescent="0.2">
      <c r="A33" s="71"/>
      <c r="B33" s="15"/>
      <c r="C33" s="131"/>
      <c r="D33" s="130"/>
      <c r="E33" s="130"/>
      <c r="F33" s="130"/>
      <c r="G33" s="15"/>
      <c r="H33" s="15"/>
      <c r="I33" s="16"/>
      <c r="J33" s="24"/>
      <c r="K33" s="24"/>
      <c r="L33" s="15"/>
      <c r="M33" s="13" t="s">
        <v>97</v>
      </c>
      <c r="N33" s="15"/>
      <c r="O33" s="15"/>
    </row>
    <row r="34" spans="1:16" ht="15.75" x14ac:dyDescent="0.25">
      <c r="A34" s="71"/>
      <c r="B34" s="15"/>
      <c r="C34" s="1" t="s">
        <v>241</v>
      </c>
      <c r="D34" s="15"/>
      <c r="E34" s="15"/>
      <c r="F34" s="15"/>
      <c r="G34" s="15"/>
      <c r="H34" s="15"/>
      <c r="I34" s="16"/>
      <c r="J34" s="24"/>
      <c r="K34" s="24"/>
      <c r="L34" s="15"/>
      <c r="M34" s="15"/>
      <c r="N34" s="15"/>
      <c r="O34" s="15"/>
    </row>
    <row r="35" spans="1:16" x14ac:dyDescent="0.2">
      <c r="A35" s="71" t="s">
        <v>55</v>
      </c>
      <c r="B35" s="15"/>
      <c r="C35" s="331" t="s">
        <v>95</v>
      </c>
      <c r="D35" s="332"/>
      <c r="E35" s="332"/>
      <c r="F35" s="332"/>
      <c r="G35" s="333"/>
      <c r="H35" s="50" t="s">
        <v>17</v>
      </c>
      <c r="I35" s="15"/>
      <c r="J35" s="180" t="s">
        <v>9</v>
      </c>
      <c r="K35" s="180" t="s">
        <v>16</v>
      </c>
      <c r="L35" s="15"/>
      <c r="M35" s="15"/>
      <c r="N35" s="15"/>
      <c r="O35" s="15"/>
    </row>
    <row r="36" spans="1:16" x14ac:dyDescent="0.2">
      <c r="A36" s="71"/>
      <c r="B36" s="15"/>
      <c r="C36" s="80" t="s">
        <v>139</v>
      </c>
      <c r="D36" s="77"/>
      <c r="E36" s="77"/>
      <c r="F36" s="77"/>
      <c r="G36" s="78"/>
      <c r="H36" s="74"/>
      <c r="I36" s="15"/>
      <c r="J36" s="64"/>
      <c r="K36" s="64"/>
      <c r="L36" s="15"/>
      <c r="M36" s="214" t="s">
        <v>278</v>
      </c>
      <c r="N36" s="15"/>
      <c r="O36" s="15"/>
    </row>
    <row r="37" spans="1:16" x14ac:dyDescent="0.2">
      <c r="A37" s="71"/>
      <c r="B37" s="15"/>
      <c r="C37" s="80" t="s">
        <v>140</v>
      </c>
      <c r="D37" s="81"/>
      <c r="E37" s="81"/>
      <c r="F37" s="81"/>
      <c r="G37" s="82"/>
      <c r="H37" s="74"/>
      <c r="I37" s="15"/>
      <c r="J37" s="39"/>
      <c r="K37" s="39"/>
      <c r="L37" s="15"/>
      <c r="M37" s="214" t="s">
        <v>285</v>
      </c>
      <c r="N37" s="15"/>
      <c r="O37" s="15"/>
      <c r="P37" s="12"/>
    </row>
    <row r="38" spans="1:16" x14ac:dyDescent="0.2">
      <c r="A38" s="71"/>
      <c r="B38" s="15"/>
      <c r="C38" s="80" t="s">
        <v>167</v>
      </c>
      <c r="D38" s="81"/>
      <c r="E38" s="81"/>
      <c r="F38" s="81"/>
      <c r="G38" s="82"/>
      <c r="H38" s="20"/>
      <c r="I38" s="15"/>
      <c r="J38" s="39"/>
      <c r="K38" s="39"/>
      <c r="L38" s="15"/>
      <c r="M38" s="13" t="s">
        <v>163</v>
      </c>
      <c r="N38" s="15"/>
      <c r="O38" s="15"/>
    </row>
    <row r="39" spans="1:16" x14ac:dyDescent="0.2">
      <c r="A39" s="71"/>
      <c r="B39" s="15"/>
      <c r="C39" s="15"/>
      <c r="D39" s="15"/>
      <c r="E39" s="15"/>
      <c r="F39" s="15"/>
      <c r="G39" s="15"/>
      <c r="H39" s="15"/>
      <c r="I39" s="16"/>
      <c r="J39" s="24"/>
      <c r="K39" s="24"/>
      <c r="L39" s="15"/>
      <c r="M39" s="15"/>
      <c r="N39" s="15"/>
      <c r="O39" s="15"/>
    </row>
    <row r="40" spans="1:16" ht="15.75" x14ac:dyDescent="0.25">
      <c r="A40" s="71"/>
      <c r="B40" s="15"/>
      <c r="C40" s="1" t="s">
        <v>274</v>
      </c>
      <c r="D40" s="15"/>
      <c r="E40" s="15"/>
      <c r="F40" s="15"/>
      <c r="G40" s="15"/>
      <c r="H40" s="15"/>
      <c r="I40" s="16"/>
      <c r="J40" s="24"/>
      <c r="K40" s="24"/>
      <c r="L40" s="15"/>
      <c r="M40" s="15"/>
      <c r="N40" s="15"/>
      <c r="O40" s="15"/>
    </row>
    <row r="41" spans="1:16" ht="15" customHeight="1" x14ac:dyDescent="0.2">
      <c r="A41" s="71" t="s">
        <v>55</v>
      </c>
      <c r="B41" s="15"/>
      <c r="C41" s="297" t="s">
        <v>315</v>
      </c>
      <c r="D41" s="298"/>
      <c r="E41" s="298"/>
      <c r="F41" s="298"/>
      <c r="G41" s="299"/>
      <c r="H41" s="50" t="s">
        <v>17</v>
      </c>
      <c r="I41" s="15"/>
      <c r="J41" s="180" t="s">
        <v>9</v>
      </c>
      <c r="K41" s="180" t="s">
        <v>16</v>
      </c>
      <c r="L41" s="15"/>
      <c r="M41" s="15"/>
      <c r="N41" s="15"/>
      <c r="O41" s="15"/>
    </row>
    <row r="42" spans="1:16" ht="15" customHeight="1" x14ac:dyDescent="0.2">
      <c r="A42" s="71"/>
      <c r="B42" s="15"/>
      <c r="C42" s="188" t="s">
        <v>316</v>
      </c>
      <c r="D42" s="191"/>
      <c r="E42" s="191"/>
      <c r="F42" s="191"/>
      <c r="G42" s="192"/>
      <c r="H42" s="63"/>
      <c r="I42" s="15"/>
      <c r="J42" s="64"/>
      <c r="K42" s="64"/>
      <c r="L42" s="15"/>
      <c r="M42" s="13" t="s">
        <v>325</v>
      </c>
      <c r="N42" s="15"/>
      <c r="O42" s="15"/>
    </row>
    <row r="43" spans="1:16" ht="15" customHeight="1" x14ac:dyDescent="0.2">
      <c r="A43" s="71"/>
      <c r="B43" s="15"/>
      <c r="C43" s="188" t="s">
        <v>322</v>
      </c>
      <c r="D43" s="189"/>
      <c r="E43" s="189"/>
      <c r="F43" s="189"/>
      <c r="G43" s="190"/>
      <c r="H43" s="63"/>
      <c r="I43" s="15"/>
      <c r="J43" s="39"/>
      <c r="K43" s="39"/>
      <c r="L43" s="15"/>
      <c r="M43" s="13" t="s">
        <v>324</v>
      </c>
      <c r="N43" s="15"/>
      <c r="O43" s="15"/>
    </row>
    <row r="44" spans="1:16" ht="15" customHeight="1" x14ac:dyDescent="0.2">
      <c r="A44" s="71"/>
      <c r="B44" s="15"/>
      <c r="C44" s="188" t="s">
        <v>320</v>
      </c>
      <c r="D44" s="189"/>
      <c r="E44" s="189"/>
      <c r="F44" s="189"/>
      <c r="G44" s="190"/>
      <c r="H44" s="63"/>
      <c r="I44" s="15"/>
      <c r="J44" s="39"/>
      <c r="K44" s="39"/>
      <c r="L44" s="15"/>
      <c r="M44" s="13" t="s">
        <v>323</v>
      </c>
      <c r="N44" s="15"/>
      <c r="O44" s="15"/>
    </row>
    <row r="45" spans="1:16" ht="15" customHeight="1" x14ac:dyDescent="0.2">
      <c r="A45" s="71"/>
      <c r="B45" s="15"/>
      <c r="C45" s="188" t="s">
        <v>317</v>
      </c>
      <c r="D45" s="189"/>
      <c r="E45" s="189"/>
      <c r="F45" s="189"/>
      <c r="G45" s="190"/>
      <c r="H45" s="63"/>
      <c r="I45" s="16"/>
      <c r="J45" s="39"/>
      <c r="K45" s="39"/>
      <c r="L45" s="15"/>
      <c r="M45" s="13" t="s">
        <v>318</v>
      </c>
      <c r="N45" s="15"/>
      <c r="O45" s="15"/>
    </row>
    <row r="46" spans="1:16" ht="15" customHeight="1" x14ac:dyDescent="0.2">
      <c r="A46" s="71"/>
      <c r="B46" s="15"/>
      <c r="C46" s="195" t="s">
        <v>328</v>
      </c>
      <c r="D46" s="196"/>
      <c r="E46" s="196"/>
      <c r="F46" s="196"/>
      <c r="G46" s="196"/>
      <c r="H46" s="63"/>
      <c r="I46" s="16" t="s">
        <v>11</v>
      </c>
      <c r="J46" s="39"/>
      <c r="K46" s="39"/>
      <c r="L46" s="15"/>
      <c r="M46" s="13" t="s">
        <v>330</v>
      </c>
      <c r="N46" s="15"/>
      <c r="O46" s="15"/>
    </row>
    <row r="47" spans="1:16" ht="15" customHeight="1" x14ac:dyDescent="0.2">
      <c r="A47" s="71"/>
      <c r="B47" s="15"/>
      <c r="C47" s="188" t="s">
        <v>329</v>
      </c>
      <c r="D47" s="189"/>
      <c r="E47" s="189"/>
      <c r="F47" s="189"/>
      <c r="G47" s="189"/>
      <c r="H47" s="200"/>
      <c r="I47" s="16"/>
      <c r="J47" s="56"/>
      <c r="K47" s="56"/>
      <c r="L47" s="15"/>
      <c r="M47" s="13" t="s">
        <v>327</v>
      </c>
      <c r="N47" s="15"/>
      <c r="O47" s="15"/>
    </row>
    <row r="48" spans="1:16" ht="15" customHeight="1" x14ac:dyDescent="0.2">
      <c r="A48" s="71"/>
      <c r="B48" s="15"/>
      <c r="C48" s="198"/>
      <c r="D48" s="198"/>
      <c r="E48" s="198"/>
      <c r="F48" s="198"/>
      <c r="G48" s="198"/>
      <c r="H48" s="201"/>
      <c r="I48" s="16"/>
      <c r="J48" s="202"/>
      <c r="K48" s="202"/>
      <c r="L48" s="15"/>
      <c r="M48" s="13"/>
      <c r="N48" s="15"/>
      <c r="O48" s="15"/>
    </row>
    <row r="49" spans="1:15" x14ac:dyDescent="0.2">
      <c r="A49" s="71" t="s">
        <v>55</v>
      </c>
      <c r="B49" s="15"/>
      <c r="C49" s="300" t="s">
        <v>314</v>
      </c>
      <c r="D49" s="301"/>
      <c r="E49" s="301"/>
      <c r="F49" s="301"/>
      <c r="G49" s="302"/>
      <c r="H49" s="50" t="s">
        <v>17</v>
      </c>
      <c r="I49" s="51"/>
      <c r="J49" s="180" t="s">
        <v>9</v>
      </c>
      <c r="K49" s="180" t="s">
        <v>16</v>
      </c>
      <c r="L49" s="52"/>
      <c r="M49" s="13" t="s">
        <v>260</v>
      </c>
      <c r="N49" s="15"/>
      <c r="O49" s="15"/>
    </row>
    <row r="50" spans="1:15" x14ac:dyDescent="0.2">
      <c r="A50" s="71"/>
      <c r="B50" s="15"/>
      <c r="C50" s="195" t="s">
        <v>344</v>
      </c>
      <c r="D50" s="193"/>
      <c r="E50" s="193"/>
      <c r="F50" s="193"/>
      <c r="G50" s="194"/>
      <c r="H50" s="63"/>
      <c r="I50" s="16"/>
      <c r="J50" s="39"/>
      <c r="K50" s="39"/>
      <c r="L50" s="16"/>
      <c r="M50" s="13" t="s">
        <v>349</v>
      </c>
      <c r="N50" s="15"/>
      <c r="O50" s="15"/>
    </row>
    <row r="51" spans="1:15" x14ac:dyDescent="0.2">
      <c r="A51" s="71"/>
      <c r="B51" s="15"/>
      <c r="C51" s="195" t="s">
        <v>345</v>
      </c>
      <c r="D51" s="196"/>
      <c r="E51" s="196"/>
      <c r="F51" s="196"/>
      <c r="G51" s="197"/>
      <c r="H51" s="63"/>
      <c r="I51" s="16"/>
      <c r="J51" s="39"/>
      <c r="K51" s="39"/>
      <c r="L51" s="16"/>
      <c r="M51" s="13" t="s">
        <v>350</v>
      </c>
      <c r="N51" s="15"/>
      <c r="O51" s="15"/>
    </row>
    <row r="52" spans="1:15" x14ac:dyDescent="0.2">
      <c r="A52" s="71"/>
      <c r="B52" s="15"/>
      <c r="C52" s="195" t="s">
        <v>331</v>
      </c>
      <c r="D52" s="196"/>
      <c r="E52" s="196"/>
      <c r="F52" s="196"/>
      <c r="G52" s="197"/>
      <c r="H52" s="63"/>
      <c r="I52" s="16"/>
      <c r="J52" s="39"/>
      <c r="K52" s="39"/>
      <c r="L52" s="16"/>
      <c r="M52" s="13" t="s">
        <v>333</v>
      </c>
      <c r="N52" s="15"/>
      <c r="O52" s="15"/>
    </row>
    <row r="53" spans="1:15" x14ac:dyDescent="0.2">
      <c r="A53" s="71"/>
      <c r="B53" s="15"/>
      <c r="C53" s="195" t="s">
        <v>332</v>
      </c>
      <c r="D53" s="196"/>
      <c r="E53" s="196"/>
      <c r="F53" s="196"/>
      <c r="G53" s="197"/>
      <c r="H53" s="63"/>
      <c r="I53" s="16"/>
      <c r="J53" s="39"/>
      <c r="K53" s="39"/>
      <c r="L53" s="16"/>
      <c r="M53" s="13" t="s">
        <v>334</v>
      </c>
      <c r="N53" s="15"/>
      <c r="O53" s="15"/>
    </row>
    <row r="54" spans="1:15" x14ac:dyDescent="0.2">
      <c r="A54" s="71"/>
      <c r="B54" s="15"/>
      <c r="C54" s="303" t="s">
        <v>357</v>
      </c>
      <c r="D54" s="304"/>
      <c r="E54" s="304"/>
      <c r="F54" s="304"/>
      <c r="G54" s="305"/>
      <c r="H54" s="211"/>
      <c r="I54" s="53" t="s">
        <v>10</v>
      </c>
      <c r="J54" s="39"/>
      <c r="K54" s="39"/>
      <c r="L54" s="16"/>
      <c r="M54" s="13" t="s">
        <v>358</v>
      </c>
      <c r="N54" s="15"/>
      <c r="O54" s="15"/>
    </row>
    <row r="55" spans="1:15" x14ac:dyDescent="0.2">
      <c r="A55" s="71"/>
      <c r="B55" s="15"/>
      <c r="C55" s="30"/>
      <c r="D55" s="22"/>
      <c r="E55" s="22"/>
      <c r="F55" s="22"/>
      <c r="G55" s="21"/>
      <c r="H55" s="21"/>
      <c r="I55" s="16"/>
      <c r="J55" s="24"/>
      <c r="K55" s="24"/>
      <c r="L55" s="15"/>
      <c r="M55" s="15"/>
      <c r="N55" s="15"/>
      <c r="O55" s="15"/>
    </row>
    <row r="56" spans="1:15" x14ac:dyDescent="0.2">
      <c r="A56" s="71" t="s">
        <v>55</v>
      </c>
      <c r="B56" s="15"/>
      <c r="C56" s="306" t="s">
        <v>368</v>
      </c>
      <c r="D56" s="307"/>
      <c r="E56" s="307"/>
      <c r="F56" s="307"/>
      <c r="G56" s="308"/>
      <c r="H56" s="210" t="s">
        <v>17</v>
      </c>
      <c r="I56" s="16"/>
      <c r="J56" s="180" t="s">
        <v>9</v>
      </c>
      <c r="K56" s="180" t="s">
        <v>16</v>
      </c>
      <c r="L56" s="15"/>
      <c r="M56" s="15"/>
      <c r="N56" s="15"/>
      <c r="O56" s="15"/>
    </row>
    <row r="57" spans="1:15" x14ac:dyDescent="0.2">
      <c r="A57" s="71"/>
      <c r="B57" s="15"/>
      <c r="C57" s="224" t="s">
        <v>376</v>
      </c>
      <c r="D57" s="225"/>
      <c r="E57" s="225"/>
      <c r="F57" s="225"/>
      <c r="G57" s="226"/>
      <c r="H57" s="20"/>
      <c r="I57" s="16"/>
      <c r="J57" s="39"/>
      <c r="K57" s="39"/>
      <c r="L57" s="15"/>
      <c r="M57" s="13" t="s">
        <v>374</v>
      </c>
      <c r="N57" s="15"/>
      <c r="O57" s="15"/>
    </row>
    <row r="58" spans="1:15" x14ac:dyDescent="0.2">
      <c r="A58" s="71"/>
      <c r="B58" s="15"/>
      <c r="C58" s="224" t="s">
        <v>377</v>
      </c>
      <c r="D58" s="225"/>
      <c r="E58" s="225"/>
      <c r="F58" s="225"/>
      <c r="G58" s="226"/>
      <c r="H58" s="63"/>
      <c r="I58" s="16"/>
      <c r="J58" s="39"/>
      <c r="K58" s="39"/>
      <c r="L58" s="15"/>
      <c r="M58" s="13" t="s">
        <v>375</v>
      </c>
      <c r="N58" s="15"/>
      <c r="O58" s="15"/>
    </row>
    <row r="59" spans="1:15" x14ac:dyDescent="0.2">
      <c r="A59" s="71"/>
      <c r="B59" s="15"/>
      <c r="C59" s="224" t="s">
        <v>371</v>
      </c>
      <c r="D59" s="225"/>
      <c r="E59" s="225"/>
      <c r="F59" s="225"/>
      <c r="G59" s="226"/>
      <c r="H59" s="20"/>
      <c r="I59" s="16"/>
      <c r="J59" s="39"/>
      <c r="K59" s="39"/>
      <c r="L59" s="15"/>
      <c r="M59" s="13" t="s">
        <v>372</v>
      </c>
      <c r="N59" s="15"/>
      <c r="O59" s="15"/>
    </row>
    <row r="60" spans="1:15" x14ac:dyDescent="0.2">
      <c r="A60" s="71"/>
      <c r="B60" s="15"/>
      <c r="C60" s="209"/>
      <c r="D60" s="209"/>
      <c r="E60" s="209"/>
      <c r="F60" s="209"/>
      <c r="G60" s="209"/>
      <c r="H60" s="16"/>
      <c r="I60" s="16"/>
      <c r="J60" s="68"/>
      <c r="K60" s="68"/>
      <c r="L60" s="15"/>
      <c r="M60" s="13"/>
      <c r="N60" s="15"/>
      <c r="O60" s="15"/>
    </row>
    <row r="61" spans="1:15" ht="15.75" x14ac:dyDescent="0.25">
      <c r="A61" s="71"/>
      <c r="B61" s="15"/>
      <c r="C61" s="1" t="s">
        <v>32</v>
      </c>
      <c r="D61" s="15"/>
      <c r="E61" s="15"/>
      <c r="F61" s="15"/>
      <c r="G61" s="15"/>
      <c r="H61" s="15"/>
      <c r="I61" s="16"/>
      <c r="J61" s="24"/>
      <c r="K61" s="24"/>
      <c r="L61" s="15"/>
      <c r="M61" s="15"/>
      <c r="N61" s="15"/>
      <c r="O61" s="15"/>
    </row>
    <row r="62" spans="1:15" ht="46.9" customHeight="1" x14ac:dyDescent="0.2">
      <c r="A62" s="71" t="s">
        <v>55</v>
      </c>
      <c r="B62" s="15"/>
      <c r="C62" s="277" t="s">
        <v>142</v>
      </c>
      <c r="D62" s="278"/>
      <c r="E62" s="278"/>
      <c r="F62" s="278"/>
      <c r="G62" s="279"/>
      <c r="H62" s="50" t="s">
        <v>17</v>
      </c>
      <c r="I62" s="15"/>
      <c r="J62" s="180" t="s">
        <v>9</v>
      </c>
      <c r="K62" s="180" t="s">
        <v>16</v>
      </c>
      <c r="L62" s="10"/>
      <c r="M62" s="214" t="s">
        <v>262</v>
      </c>
      <c r="N62" s="15"/>
      <c r="O62" s="15"/>
    </row>
    <row r="63" spans="1:15" x14ac:dyDescent="0.2">
      <c r="A63" s="71"/>
      <c r="B63" s="15"/>
      <c r="C63" s="255" t="s">
        <v>44</v>
      </c>
      <c r="D63" s="256"/>
      <c r="E63" s="256"/>
      <c r="F63" s="256"/>
      <c r="G63" s="257"/>
      <c r="H63" s="20"/>
      <c r="I63" s="15"/>
      <c r="J63" s="39"/>
      <c r="K63" s="39"/>
      <c r="L63" s="15"/>
      <c r="M63" s="13" t="s">
        <v>42</v>
      </c>
      <c r="N63" s="15"/>
      <c r="O63" s="15"/>
    </row>
    <row r="64" spans="1:15" x14ac:dyDescent="0.2">
      <c r="A64" s="71"/>
      <c r="B64" s="15"/>
      <c r="C64" s="255" t="s">
        <v>51</v>
      </c>
      <c r="D64" s="256"/>
      <c r="E64" s="256"/>
      <c r="F64" s="256"/>
      <c r="G64" s="257"/>
      <c r="H64" s="20"/>
      <c r="I64" s="15"/>
      <c r="J64" s="39"/>
      <c r="K64" s="39"/>
      <c r="L64" s="15"/>
      <c r="M64" s="13" t="s">
        <v>12</v>
      </c>
      <c r="N64" s="15"/>
      <c r="O64" s="15"/>
    </row>
    <row r="65" spans="1:15" x14ac:dyDescent="0.2">
      <c r="A65" s="71"/>
      <c r="B65" s="15"/>
      <c r="C65" s="80" t="s">
        <v>67</v>
      </c>
      <c r="D65" s="81"/>
      <c r="E65" s="81"/>
      <c r="F65" s="81"/>
      <c r="G65" s="82"/>
      <c r="H65" s="20"/>
      <c r="I65" s="15"/>
      <c r="J65" s="39"/>
      <c r="K65" s="39"/>
      <c r="L65" s="15"/>
      <c r="M65" s="13" t="s">
        <v>33</v>
      </c>
      <c r="N65" s="15"/>
      <c r="O65" s="15"/>
    </row>
    <row r="66" spans="1:15" x14ac:dyDescent="0.2">
      <c r="A66" s="71"/>
      <c r="B66" s="15"/>
      <c r="C66" s="255" t="s">
        <v>168</v>
      </c>
      <c r="D66" s="256"/>
      <c r="E66" s="256"/>
      <c r="F66" s="256"/>
      <c r="G66" s="257"/>
      <c r="H66" s="20"/>
      <c r="I66" s="15"/>
      <c r="J66" s="39"/>
      <c r="K66" s="39"/>
      <c r="L66" s="15"/>
      <c r="M66" s="214" t="s">
        <v>45</v>
      </c>
      <c r="N66" s="15"/>
      <c r="O66" s="15"/>
    </row>
    <row r="67" spans="1:15" x14ac:dyDescent="0.2">
      <c r="A67" s="71"/>
      <c r="B67" s="15"/>
      <c r="C67" s="255" t="s">
        <v>52</v>
      </c>
      <c r="D67" s="256"/>
      <c r="E67" s="256"/>
      <c r="F67" s="256"/>
      <c r="G67" s="257"/>
      <c r="H67" s="20"/>
      <c r="I67" s="15"/>
      <c r="J67" s="39"/>
      <c r="K67" s="39"/>
      <c r="L67" s="15"/>
      <c r="M67" s="13" t="s">
        <v>279</v>
      </c>
      <c r="N67" s="15"/>
      <c r="O67" s="15"/>
    </row>
    <row r="68" spans="1:15" x14ac:dyDescent="0.2">
      <c r="A68" s="71"/>
      <c r="B68" s="15"/>
      <c r="C68" s="281" t="s">
        <v>53</v>
      </c>
      <c r="D68" s="282"/>
      <c r="E68" s="282"/>
      <c r="F68" s="282"/>
      <c r="G68" s="283"/>
      <c r="H68" s="20"/>
      <c r="I68" s="21"/>
      <c r="J68" s="39"/>
      <c r="K68" s="39"/>
      <c r="L68" s="16"/>
      <c r="M68" s="13" t="s">
        <v>33</v>
      </c>
      <c r="N68" s="15"/>
      <c r="O68" s="15"/>
    </row>
    <row r="69" spans="1:15" x14ac:dyDescent="0.2">
      <c r="A69" s="71"/>
      <c r="B69" s="15"/>
      <c r="C69" s="15"/>
      <c r="D69" s="15"/>
      <c r="E69" s="15"/>
      <c r="F69" s="15"/>
      <c r="G69" s="15"/>
      <c r="H69" s="15"/>
      <c r="I69" s="16"/>
      <c r="J69" s="24"/>
      <c r="K69" s="24"/>
      <c r="L69" s="15"/>
      <c r="M69" s="15"/>
      <c r="N69" s="15"/>
      <c r="O69" s="15"/>
    </row>
    <row r="70" spans="1:15" ht="15.75" x14ac:dyDescent="0.25">
      <c r="A70" s="71"/>
      <c r="B70" s="15"/>
      <c r="C70" s="1" t="s">
        <v>21</v>
      </c>
      <c r="D70" s="15"/>
      <c r="E70" s="15"/>
      <c r="F70" s="15"/>
      <c r="G70" s="15"/>
      <c r="H70" s="15"/>
      <c r="I70" s="16"/>
      <c r="J70" s="24"/>
      <c r="K70" s="24"/>
      <c r="L70" s="15"/>
      <c r="M70" s="15"/>
      <c r="N70" s="15"/>
      <c r="O70" s="15"/>
    </row>
    <row r="71" spans="1:15" ht="79.5" x14ac:dyDescent="0.2">
      <c r="A71" s="71" t="s">
        <v>55</v>
      </c>
      <c r="B71" s="15"/>
      <c r="C71" s="309" t="s">
        <v>34</v>
      </c>
      <c r="D71" s="310"/>
      <c r="E71" s="310"/>
      <c r="F71" s="311"/>
      <c r="G71" s="54" t="s">
        <v>18</v>
      </c>
      <c r="H71" s="54" t="s">
        <v>72</v>
      </c>
      <c r="I71" s="54" t="s">
        <v>75</v>
      </c>
      <c r="J71" s="181" t="s">
        <v>9</v>
      </c>
      <c r="K71" s="181" t="s">
        <v>38</v>
      </c>
      <c r="L71" s="15"/>
      <c r="M71" s="215" t="s">
        <v>263</v>
      </c>
      <c r="N71" s="15"/>
      <c r="O71" s="15"/>
    </row>
    <row r="72" spans="1:15" x14ac:dyDescent="0.2">
      <c r="A72" s="71"/>
      <c r="B72" s="15"/>
      <c r="C72" s="255" t="s">
        <v>50</v>
      </c>
      <c r="D72" s="256"/>
      <c r="E72" s="256"/>
      <c r="F72" s="257"/>
      <c r="G72" s="20"/>
      <c r="H72" s="20"/>
      <c r="I72" s="20"/>
      <c r="J72" s="55"/>
      <c r="K72" s="55"/>
      <c r="L72" s="15"/>
      <c r="M72" s="13" t="s">
        <v>54</v>
      </c>
      <c r="N72" s="13"/>
      <c r="O72" s="15"/>
    </row>
    <row r="73" spans="1:15" x14ac:dyDescent="0.2">
      <c r="A73" s="71"/>
      <c r="B73" s="15"/>
      <c r="C73" s="255" t="s">
        <v>49</v>
      </c>
      <c r="D73" s="256"/>
      <c r="E73" s="256"/>
      <c r="F73" s="257"/>
      <c r="G73" s="20"/>
      <c r="H73" s="20"/>
      <c r="I73" s="20"/>
      <c r="J73" s="55"/>
      <c r="K73" s="55"/>
      <c r="L73" s="15"/>
      <c r="M73" s="13" t="s">
        <v>35</v>
      </c>
      <c r="N73" s="13"/>
      <c r="O73" s="15"/>
    </row>
    <row r="74" spans="1:15" x14ac:dyDescent="0.2">
      <c r="A74" s="71"/>
      <c r="B74" s="15"/>
      <c r="C74" s="80" t="s">
        <v>80</v>
      </c>
      <c r="D74" s="81"/>
      <c r="E74" s="81"/>
      <c r="F74" s="82"/>
      <c r="G74" s="20"/>
      <c r="H74" s="20"/>
      <c r="I74" s="20"/>
      <c r="J74" s="55"/>
      <c r="K74" s="55"/>
      <c r="L74" s="15"/>
      <c r="M74" s="13" t="s">
        <v>107</v>
      </c>
      <c r="N74" s="13"/>
      <c r="O74" s="15"/>
    </row>
    <row r="75" spans="1:15" x14ac:dyDescent="0.2">
      <c r="A75" s="71"/>
      <c r="B75" s="15"/>
      <c r="C75" s="80" t="s">
        <v>81</v>
      </c>
      <c r="D75" s="81"/>
      <c r="E75" s="81"/>
      <c r="F75" s="82"/>
      <c r="G75" s="20"/>
      <c r="H75" s="20"/>
      <c r="I75" s="20"/>
      <c r="J75" s="55"/>
      <c r="K75" s="55"/>
      <c r="L75" s="15"/>
      <c r="M75" s="13" t="s">
        <v>106</v>
      </c>
      <c r="N75" s="13"/>
      <c r="O75" s="15"/>
    </row>
    <row r="76" spans="1:15" x14ac:dyDescent="0.2">
      <c r="A76" s="71"/>
      <c r="B76" s="15"/>
      <c r="C76" s="255" t="s">
        <v>82</v>
      </c>
      <c r="D76" s="256"/>
      <c r="E76" s="256"/>
      <c r="F76" s="257"/>
      <c r="G76" s="20"/>
      <c r="H76" s="20"/>
      <c r="I76" s="20"/>
      <c r="J76" s="55"/>
      <c r="K76" s="55"/>
      <c r="L76" s="15"/>
      <c r="M76" s="13" t="s">
        <v>46</v>
      </c>
      <c r="N76" s="13"/>
      <c r="O76" s="15"/>
    </row>
    <row r="77" spans="1:15" x14ac:dyDescent="0.2">
      <c r="A77" s="71"/>
      <c r="B77" s="15"/>
      <c r="C77" s="80" t="s">
        <v>83</v>
      </c>
      <c r="D77" s="81"/>
      <c r="E77" s="81"/>
      <c r="F77" s="82"/>
      <c r="G77" s="20"/>
      <c r="H77" s="20"/>
      <c r="I77" s="20"/>
      <c r="J77" s="55"/>
      <c r="K77" s="55"/>
      <c r="L77" s="15"/>
      <c r="M77" s="13" t="s">
        <v>47</v>
      </c>
      <c r="N77" s="13"/>
      <c r="O77" s="15"/>
    </row>
    <row r="78" spans="1:15" x14ac:dyDescent="0.2">
      <c r="A78" s="71"/>
      <c r="B78" s="15"/>
      <c r="C78" s="255" t="s">
        <v>84</v>
      </c>
      <c r="D78" s="256"/>
      <c r="E78" s="256"/>
      <c r="F78" s="257"/>
      <c r="G78" s="20"/>
      <c r="H78" s="20"/>
      <c r="I78" s="20"/>
      <c r="J78" s="55"/>
      <c r="K78" s="55"/>
      <c r="L78" s="15"/>
      <c r="M78" s="13" t="s">
        <v>47</v>
      </c>
      <c r="N78" s="13"/>
      <c r="O78" s="15"/>
    </row>
    <row r="79" spans="1:15" x14ac:dyDescent="0.2">
      <c r="A79" s="71"/>
      <c r="B79" s="15"/>
      <c r="C79" s="255" t="s">
        <v>85</v>
      </c>
      <c r="D79" s="256"/>
      <c r="E79" s="256"/>
      <c r="F79" s="257"/>
      <c r="G79" s="20"/>
      <c r="H79" s="20"/>
      <c r="I79" s="20"/>
      <c r="J79" s="55"/>
      <c r="K79" s="55"/>
      <c r="L79" s="15"/>
      <c r="M79" s="13" t="s">
        <v>36</v>
      </c>
      <c r="N79" s="13"/>
      <c r="O79" s="15"/>
    </row>
    <row r="80" spans="1:15" x14ac:dyDescent="0.2">
      <c r="A80" s="71"/>
      <c r="B80" s="15"/>
      <c r="C80" s="255" t="s">
        <v>86</v>
      </c>
      <c r="D80" s="256"/>
      <c r="E80" s="256"/>
      <c r="F80" s="257"/>
      <c r="G80" s="20"/>
      <c r="H80" s="20"/>
      <c r="I80" s="20"/>
      <c r="J80" s="55"/>
      <c r="K80" s="55"/>
      <c r="L80" s="15"/>
      <c r="M80" s="13" t="s">
        <v>43</v>
      </c>
      <c r="N80" s="13"/>
      <c r="O80" s="15"/>
    </row>
    <row r="81" spans="1:18" x14ac:dyDescent="0.2">
      <c r="A81" s="71"/>
      <c r="B81" s="15"/>
      <c r="C81" s="255" t="s">
        <v>87</v>
      </c>
      <c r="D81" s="256"/>
      <c r="E81" s="256"/>
      <c r="F81" s="257"/>
      <c r="G81" s="56"/>
      <c r="H81" s="56"/>
      <c r="I81" s="56"/>
      <c r="J81" s="56"/>
      <c r="K81" s="56"/>
      <c r="L81" s="15"/>
      <c r="M81" s="13" t="s">
        <v>37</v>
      </c>
      <c r="N81" s="13"/>
      <c r="O81" s="15"/>
    </row>
    <row r="82" spans="1:18" x14ac:dyDescent="0.2">
      <c r="A82" s="71"/>
      <c r="B82" s="15"/>
      <c r="C82" s="15"/>
      <c r="D82" s="15"/>
      <c r="E82" s="15"/>
      <c r="F82" s="15"/>
      <c r="G82" s="15"/>
      <c r="H82" s="15"/>
      <c r="I82" s="16"/>
      <c r="J82" s="24"/>
      <c r="K82" s="24"/>
      <c r="L82" s="15"/>
      <c r="M82" s="15"/>
      <c r="N82" s="15"/>
      <c r="O82" s="15"/>
    </row>
    <row r="83" spans="1:18" ht="15.75" x14ac:dyDescent="0.25">
      <c r="A83" s="71"/>
      <c r="B83" s="15"/>
      <c r="C83" s="1" t="s">
        <v>244</v>
      </c>
      <c r="D83" s="15"/>
      <c r="E83" s="15"/>
      <c r="F83" s="15"/>
      <c r="G83" s="15"/>
      <c r="H83" s="15"/>
      <c r="I83" s="16"/>
      <c r="J83" s="24"/>
      <c r="K83" s="24"/>
      <c r="L83" s="15"/>
      <c r="M83" s="15"/>
      <c r="N83" s="15"/>
      <c r="O83" s="15"/>
    </row>
    <row r="84" spans="1:18" ht="41.25" customHeight="1" x14ac:dyDescent="0.2">
      <c r="A84" s="71" t="s">
        <v>55</v>
      </c>
      <c r="B84" s="15"/>
      <c r="C84" s="280" t="s">
        <v>78</v>
      </c>
      <c r="D84" s="280"/>
      <c r="E84" s="280"/>
      <c r="F84" s="280"/>
      <c r="G84" s="280"/>
      <c r="H84" s="50" t="s">
        <v>17</v>
      </c>
      <c r="I84" s="51"/>
      <c r="J84" s="180" t="s">
        <v>9</v>
      </c>
      <c r="K84" s="180" t="s">
        <v>16</v>
      </c>
      <c r="L84" s="15"/>
      <c r="M84" s="15"/>
      <c r="N84" s="15"/>
      <c r="O84" s="15"/>
    </row>
    <row r="85" spans="1:18" x14ac:dyDescent="0.2">
      <c r="A85" s="71"/>
      <c r="B85" s="15"/>
      <c r="C85" s="79" t="s">
        <v>26</v>
      </c>
      <c r="D85" s="79"/>
      <c r="E85" s="79"/>
      <c r="F85" s="79"/>
      <c r="G85" s="25"/>
      <c r="H85" s="20"/>
      <c r="I85" s="16"/>
      <c r="J85" s="39"/>
      <c r="K85" s="39"/>
      <c r="L85" s="15"/>
      <c r="M85" s="13" t="s">
        <v>256</v>
      </c>
      <c r="N85" s="15"/>
      <c r="O85" s="15"/>
    </row>
    <row r="86" spans="1:18" x14ac:dyDescent="0.2">
      <c r="A86" s="71"/>
      <c r="B86" s="15"/>
      <c r="C86" s="255" t="s">
        <v>24</v>
      </c>
      <c r="D86" s="256"/>
      <c r="E86" s="256"/>
      <c r="F86" s="256"/>
      <c r="G86" s="257"/>
      <c r="H86" s="20"/>
      <c r="I86" s="16"/>
      <c r="J86" s="39"/>
      <c r="K86" s="39"/>
      <c r="L86" s="15"/>
      <c r="M86" s="15"/>
      <c r="N86" s="15"/>
      <c r="O86" s="15"/>
    </row>
    <row r="87" spans="1:18" x14ac:dyDescent="0.2">
      <c r="A87" s="71"/>
      <c r="B87" s="15"/>
      <c r="C87" s="288" t="s">
        <v>25</v>
      </c>
      <c r="D87" s="288"/>
      <c r="E87" s="288"/>
      <c r="F87" s="288"/>
      <c r="G87" s="288"/>
      <c r="H87" s="20"/>
      <c r="I87" s="16"/>
      <c r="J87" s="39"/>
      <c r="K87" s="39"/>
      <c r="L87" s="15"/>
      <c r="M87" s="13" t="s">
        <v>256</v>
      </c>
      <c r="N87" s="15"/>
      <c r="O87" s="15"/>
      <c r="P87" s="14"/>
      <c r="Q87" s="14"/>
      <c r="R87" s="11"/>
    </row>
    <row r="88" spans="1:18" x14ac:dyDescent="0.2">
      <c r="A88" s="71"/>
      <c r="B88" s="15"/>
      <c r="C88" s="30"/>
      <c r="D88" s="30"/>
      <c r="E88" s="30"/>
      <c r="F88" s="30"/>
      <c r="G88" s="30"/>
      <c r="H88" s="68"/>
      <c r="I88" s="16"/>
      <c r="J88" s="70"/>
      <c r="K88" s="70"/>
      <c r="L88" s="15"/>
      <c r="M88" s="13"/>
      <c r="N88" s="15"/>
      <c r="O88" s="15"/>
      <c r="P88" s="14"/>
      <c r="Q88" s="14"/>
      <c r="R88" s="11"/>
    </row>
    <row r="89" spans="1:18" x14ac:dyDescent="0.2">
      <c r="A89" s="71"/>
      <c r="B89" s="15"/>
      <c r="C89" s="274" t="s">
        <v>79</v>
      </c>
      <c r="D89" s="275"/>
      <c r="E89" s="275"/>
      <c r="F89" s="275"/>
      <c r="G89" s="276"/>
      <c r="H89" s="50" t="s">
        <v>17</v>
      </c>
      <c r="I89" s="16"/>
      <c r="J89" s="180" t="s">
        <v>9</v>
      </c>
      <c r="K89" s="180" t="s">
        <v>16</v>
      </c>
      <c r="L89" s="15"/>
      <c r="M89" s="13" t="s">
        <v>304</v>
      </c>
      <c r="N89" s="15"/>
      <c r="O89" s="15"/>
      <c r="P89" s="14"/>
      <c r="Q89" s="14"/>
      <c r="R89" s="11"/>
    </row>
    <row r="90" spans="1:18" x14ac:dyDescent="0.2">
      <c r="A90" s="71"/>
      <c r="B90" s="15"/>
      <c r="C90" s="25" t="s">
        <v>202</v>
      </c>
      <c r="D90" s="25"/>
      <c r="E90" s="25"/>
      <c r="F90" s="25"/>
      <c r="G90" s="25"/>
      <c r="H90" s="69"/>
      <c r="I90" s="16"/>
      <c r="J90" s="39"/>
      <c r="K90" s="39"/>
      <c r="L90" s="15"/>
      <c r="M90" s="13"/>
      <c r="N90" s="15"/>
      <c r="O90" s="15"/>
    </row>
    <row r="91" spans="1:18" x14ac:dyDescent="0.2">
      <c r="A91" s="71"/>
      <c r="B91" s="15"/>
      <c r="C91" s="25" t="s">
        <v>203</v>
      </c>
      <c r="D91" s="25"/>
      <c r="E91" s="25"/>
      <c r="F91" s="25"/>
      <c r="G91" s="25"/>
      <c r="H91" s="69"/>
      <c r="I91" s="16"/>
      <c r="J91" s="39"/>
      <c r="K91" s="39"/>
      <c r="L91" s="15"/>
      <c r="M91" s="15"/>
      <c r="N91" s="15"/>
      <c r="O91" s="15"/>
    </row>
    <row r="92" spans="1:18" x14ac:dyDescent="0.2">
      <c r="A92" s="71"/>
      <c r="B92" s="15"/>
      <c r="C92" s="25" t="s">
        <v>204</v>
      </c>
      <c r="D92" s="25"/>
      <c r="E92" s="25"/>
      <c r="F92" s="25"/>
      <c r="G92" s="25"/>
      <c r="H92" s="69"/>
      <c r="I92" s="16"/>
      <c r="J92" s="39"/>
      <c r="K92" s="39"/>
      <c r="L92" s="15"/>
      <c r="M92" s="15"/>
      <c r="N92" s="15"/>
      <c r="O92" s="15"/>
    </row>
    <row r="93" spans="1:18" x14ac:dyDescent="0.2">
      <c r="A93" s="71"/>
      <c r="B93" s="15"/>
      <c r="C93" s="15"/>
      <c r="D93" s="15"/>
      <c r="E93" s="15"/>
      <c r="F93" s="15"/>
      <c r="G93" s="15"/>
      <c r="H93" s="15"/>
      <c r="I93" s="16"/>
      <c r="J93" s="24"/>
      <c r="K93" s="24"/>
      <c r="L93" s="15"/>
      <c r="M93" s="15"/>
      <c r="N93" s="15"/>
      <c r="O93" s="15"/>
    </row>
    <row r="94" spans="1:18" ht="20.25" x14ac:dyDescent="0.3">
      <c r="A94" s="71"/>
      <c r="B94" s="15"/>
      <c r="C94" s="83" t="s">
        <v>154</v>
      </c>
      <c r="D94" s="15"/>
      <c r="E94" s="15"/>
      <c r="F94" s="15"/>
      <c r="G94" s="15"/>
      <c r="H94" s="15"/>
      <c r="I94" s="16"/>
      <c r="J94" s="24"/>
      <c r="K94" s="24"/>
      <c r="L94" s="15"/>
      <c r="M94" s="15"/>
      <c r="N94" s="15"/>
      <c r="O94" s="15"/>
    </row>
    <row r="95" spans="1:18" ht="15.75" x14ac:dyDescent="0.25">
      <c r="A95" s="71"/>
      <c r="B95" s="15"/>
      <c r="C95" s="1" t="s">
        <v>92</v>
      </c>
      <c r="D95" s="15"/>
      <c r="E95" s="15"/>
      <c r="F95" s="15"/>
      <c r="G95" s="15"/>
      <c r="H95" s="15"/>
      <c r="I95" s="16"/>
      <c r="J95" s="24"/>
      <c r="K95" s="24"/>
      <c r="L95" s="15"/>
      <c r="M95" s="15"/>
      <c r="N95" s="15"/>
      <c r="O95" s="15"/>
    </row>
    <row r="96" spans="1:18" ht="27.75" customHeight="1" x14ac:dyDescent="0.2">
      <c r="A96" s="71" t="s">
        <v>55</v>
      </c>
      <c r="B96" s="15"/>
      <c r="C96" s="309" t="s">
        <v>275</v>
      </c>
      <c r="D96" s="310"/>
      <c r="E96" s="310"/>
      <c r="F96" s="310"/>
      <c r="G96" s="311"/>
      <c r="H96" s="50" t="s">
        <v>17</v>
      </c>
      <c r="I96" s="51"/>
      <c r="J96" s="180" t="s">
        <v>9</v>
      </c>
      <c r="K96" s="180" t="s">
        <v>16</v>
      </c>
      <c r="L96" s="15"/>
      <c r="M96" s="15"/>
      <c r="N96" s="15"/>
      <c r="O96" s="15"/>
    </row>
    <row r="97" spans="1:15" x14ac:dyDescent="0.2">
      <c r="A97" s="71"/>
      <c r="B97" s="15"/>
      <c r="C97" s="57" t="s">
        <v>363</v>
      </c>
      <c r="D97" s="58"/>
      <c r="E97" s="58"/>
      <c r="F97" s="58"/>
      <c r="G97" s="23"/>
      <c r="H97" s="20"/>
      <c r="I97" s="16"/>
      <c r="J97" s="39"/>
      <c r="K97" s="39"/>
      <c r="L97" s="15"/>
      <c r="M97" s="13" t="s">
        <v>364</v>
      </c>
      <c r="N97" s="15"/>
      <c r="O97" s="15"/>
    </row>
    <row r="98" spans="1:15" x14ac:dyDescent="0.2">
      <c r="A98" s="71"/>
      <c r="B98" s="15"/>
      <c r="C98" s="57" t="s">
        <v>366</v>
      </c>
      <c r="D98" s="58"/>
      <c r="E98" s="58"/>
      <c r="F98" s="58"/>
      <c r="G98" s="23"/>
      <c r="H98" s="20"/>
      <c r="I98" s="16"/>
      <c r="J98" s="39"/>
      <c r="K98" s="39"/>
      <c r="L98" s="15"/>
      <c r="M98" s="214" t="s">
        <v>19</v>
      </c>
      <c r="N98" s="15"/>
      <c r="O98" s="15"/>
    </row>
    <row r="99" spans="1:15" x14ac:dyDescent="0.2">
      <c r="A99" s="71"/>
      <c r="B99" s="15"/>
      <c r="C99" s="57" t="s">
        <v>280</v>
      </c>
      <c r="D99" s="58"/>
      <c r="E99" s="58"/>
      <c r="F99" s="58"/>
      <c r="G99" s="23"/>
      <c r="H99" s="20"/>
      <c r="I99" s="16"/>
      <c r="J99" s="39"/>
      <c r="K99" s="39"/>
      <c r="L99" s="15"/>
      <c r="M99" s="13" t="s">
        <v>143</v>
      </c>
      <c r="N99" s="15"/>
      <c r="O99" s="15"/>
    </row>
    <row r="100" spans="1:15" x14ac:dyDescent="0.2">
      <c r="A100" s="71"/>
      <c r="B100" s="15"/>
      <c r="C100" s="15"/>
      <c r="D100" s="15"/>
      <c r="E100" s="15"/>
      <c r="F100" s="15"/>
      <c r="G100" s="15"/>
      <c r="H100" s="15"/>
      <c r="I100" s="16"/>
      <c r="J100" s="24"/>
      <c r="K100" s="24"/>
      <c r="L100" s="15"/>
      <c r="M100" s="15"/>
      <c r="N100" s="15"/>
      <c r="O100" s="15"/>
    </row>
    <row r="101" spans="1:15" ht="15.75" x14ac:dyDescent="0.25">
      <c r="A101" s="71"/>
      <c r="B101" s="15"/>
      <c r="C101" s="73" t="s">
        <v>293</v>
      </c>
      <c r="D101" s="15"/>
      <c r="E101" s="15"/>
      <c r="F101" s="15"/>
      <c r="G101" s="15"/>
      <c r="H101" s="15"/>
      <c r="I101" s="16"/>
      <c r="J101" s="24"/>
      <c r="K101" s="24"/>
      <c r="L101" s="15"/>
      <c r="M101" s="15"/>
      <c r="N101" s="15"/>
      <c r="O101" s="15"/>
    </row>
    <row r="102" spans="1:15" x14ac:dyDescent="0.2">
      <c r="A102" s="71" t="s">
        <v>55</v>
      </c>
      <c r="B102" s="15"/>
      <c r="C102" s="287" t="s">
        <v>100</v>
      </c>
      <c r="D102" s="287"/>
      <c r="E102" s="287"/>
      <c r="F102" s="287"/>
      <c r="G102" s="287"/>
      <c r="H102" s="50" t="s">
        <v>23</v>
      </c>
      <c r="I102" s="50"/>
      <c r="J102" s="180" t="s">
        <v>9</v>
      </c>
      <c r="K102" s="180" t="s">
        <v>16</v>
      </c>
      <c r="L102" s="15"/>
      <c r="M102" s="13"/>
      <c r="N102" s="59"/>
      <c r="O102" s="59"/>
    </row>
    <row r="103" spans="1:15" x14ac:dyDescent="0.2">
      <c r="A103" s="71"/>
      <c r="B103" s="15"/>
      <c r="C103" s="60" t="s">
        <v>310</v>
      </c>
      <c r="D103" s="25"/>
      <c r="E103" s="25"/>
      <c r="F103" s="25"/>
      <c r="G103" s="25"/>
      <c r="H103" s="61"/>
      <c r="I103" s="45" t="s">
        <v>11</v>
      </c>
      <c r="J103" s="39"/>
      <c r="K103" s="39"/>
      <c r="L103" s="15"/>
      <c r="M103" s="13" t="s">
        <v>297</v>
      </c>
      <c r="N103" s="15"/>
      <c r="O103" s="15"/>
    </row>
    <row r="104" spans="1:15" x14ac:dyDescent="0.2">
      <c r="A104" s="71"/>
      <c r="B104" s="15"/>
      <c r="C104" s="288" t="s">
        <v>296</v>
      </c>
      <c r="D104" s="288"/>
      <c r="E104" s="288"/>
      <c r="F104" s="288"/>
      <c r="G104" s="288"/>
      <c r="H104" s="61"/>
      <c r="I104" s="45" t="s">
        <v>11</v>
      </c>
      <c r="J104" s="39"/>
      <c r="K104" s="39"/>
      <c r="L104" s="15"/>
      <c r="M104" s="13" t="s">
        <v>298</v>
      </c>
      <c r="N104" s="15"/>
      <c r="O104" s="15"/>
    </row>
    <row r="105" spans="1:15" x14ac:dyDescent="0.2">
      <c r="A105" s="71"/>
      <c r="B105" s="15"/>
      <c r="C105" s="224" t="s">
        <v>299</v>
      </c>
      <c r="D105" s="225"/>
      <c r="E105" s="225"/>
      <c r="F105" s="225"/>
      <c r="G105" s="226"/>
      <c r="H105" s="20"/>
      <c r="I105" s="16"/>
      <c r="J105" s="39"/>
      <c r="K105" s="39"/>
      <c r="L105" s="15"/>
      <c r="M105" s="13" t="s">
        <v>300</v>
      </c>
      <c r="N105" s="15"/>
      <c r="O105" s="15"/>
    </row>
    <row r="106" spans="1:15" ht="15" customHeight="1" x14ac:dyDescent="0.2">
      <c r="A106" s="71"/>
      <c r="B106" s="15"/>
      <c r="C106" s="289" t="s">
        <v>312</v>
      </c>
      <c r="D106" s="289"/>
      <c r="E106" s="289"/>
      <c r="F106" s="289"/>
      <c r="G106" s="289"/>
      <c r="H106" s="289"/>
      <c r="I106" s="289"/>
      <c r="J106" s="289"/>
      <c r="K106" s="289"/>
      <c r="L106" s="15"/>
      <c r="M106" s="13" t="s">
        <v>311</v>
      </c>
      <c r="N106" s="15"/>
      <c r="O106" s="15"/>
    </row>
    <row r="107" spans="1:15" x14ac:dyDescent="0.2">
      <c r="A107" s="71"/>
      <c r="B107" s="15"/>
      <c r="C107" s="289"/>
      <c r="D107" s="289"/>
      <c r="E107" s="289"/>
      <c r="F107" s="289"/>
      <c r="G107" s="289"/>
      <c r="H107" s="289"/>
      <c r="I107" s="289"/>
      <c r="J107" s="289"/>
      <c r="K107" s="289"/>
      <c r="L107" s="15"/>
      <c r="M107" s="15"/>
      <c r="N107" s="15"/>
      <c r="O107" s="15"/>
    </row>
    <row r="108" spans="1:15" x14ac:dyDescent="0.2">
      <c r="A108" s="71"/>
      <c r="B108" s="15"/>
      <c r="C108" s="15"/>
      <c r="D108" s="15"/>
      <c r="E108" s="15"/>
      <c r="F108" s="15"/>
      <c r="G108" s="15"/>
      <c r="H108" s="15"/>
      <c r="I108" s="16"/>
      <c r="J108" s="24"/>
      <c r="K108" s="24"/>
      <c r="L108" s="15"/>
      <c r="M108" s="15"/>
      <c r="N108" s="15"/>
      <c r="O108" s="15"/>
    </row>
    <row r="109" spans="1:15" ht="15.75" x14ac:dyDescent="0.25">
      <c r="A109" s="71"/>
      <c r="B109" s="15"/>
      <c r="C109" s="1" t="s">
        <v>98</v>
      </c>
      <c r="D109" s="15"/>
      <c r="E109" s="15"/>
      <c r="F109" s="15"/>
      <c r="G109" s="15"/>
      <c r="H109" s="15"/>
      <c r="I109" s="16"/>
      <c r="J109" s="24"/>
      <c r="K109" s="24"/>
      <c r="L109" s="15"/>
      <c r="M109" s="15"/>
      <c r="N109" s="15"/>
      <c r="O109" s="15"/>
    </row>
    <row r="110" spans="1:15" ht="31.5" customHeight="1" x14ac:dyDescent="0.2">
      <c r="A110" s="71" t="s">
        <v>55</v>
      </c>
      <c r="B110" s="15"/>
      <c r="C110" s="309" t="s">
        <v>239</v>
      </c>
      <c r="D110" s="310"/>
      <c r="E110" s="310"/>
      <c r="F110" s="310"/>
      <c r="G110" s="311"/>
      <c r="H110" s="50" t="s">
        <v>76</v>
      </c>
      <c r="I110" s="15"/>
      <c r="J110" s="180" t="s">
        <v>9</v>
      </c>
      <c r="K110" s="180" t="s">
        <v>16</v>
      </c>
      <c r="L110" s="15"/>
      <c r="M110" s="13" t="s">
        <v>205</v>
      </c>
      <c r="N110" s="15"/>
      <c r="O110" s="15"/>
    </row>
    <row r="111" spans="1:15" x14ac:dyDescent="0.2">
      <c r="A111" s="71"/>
      <c r="B111" s="15"/>
      <c r="C111" s="312" t="s">
        <v>101</v>
      </c>
      <c r="D111" s="313"/>
      <c r="E111" s="313"/>
      <c r="F111" s="313"/>
      <c r="G111" s="62"/>
      <c r="H111" s="63"/>
      <c r="I111" s="15"/>
      <c r="J111" s="64"/>
      <c r="K111" s="64"/>
      <c r="L111" s="15"/>
      <c r="M111" s="13" t="s">
        <v>265</v>
      </c>
      <c r="N111" s="15"/>
      <c r="O111" s="15"/>
    </row>
    <row r="112" spans="1:15" x14ac:dyDescent="0.2">
      <c r="A112" s="71"/>
      <c r="B112" s="15"/>
      <c r="C112" s="255" t="s">
        <v>102</v>
      </c>
      <c r="D112" s="256"/>
      <c r="E112" s="256"/>
      <c r="F112" s="256"/>
      <c r="G112" s="82"/>
      <c r="H112" s="20"/>
      <c r="I112" s="15"/>
      <c r="J112" s="39"/>
      <c r="K112" s="39"/>
      <c r="L112" s="15"/>
      <c r="M112" s="13" t="s">
        <v>265</v>
      </c>
      <c r="N112" s="65"/>
      <c r="O112" s="15"/>
    </row>
    <row r="113" spans="1:15" x14ac:dyDescent="0.2">
      <c r="A113" s="71"/>
      <c r="B113" s="15"/>
      <c r="C113" s="255" t="s">
        <v>103</v>
      </c>
      <c r="D113" s="256"/>
      <c r="E113" s="256"/>
      <c r="F113" s="256"/>
      <c r="G113" s="82"/>
      <c r="H113" s="20"/>
      <c r="I113" s="15"/>
      <c r="J113" s="39"/>
      <c r="K113" s="39"/>
      <c r="L113" s="15"/>
      <c r="M113" s="13" t="s">
        <v>265</v>
      </c>
      <c r="N113" s="65"/>
      <c r="O113" s="15"/>
    </row>
    <row r="114" spans="1:15" x14ac:dyDescent="0.2">
      <c r="A114" s="71"/>
      <c r="B114" s="15"/>
      <c r="C114" s="255" t="s">
        <v>104</v>
      </c>
      <c r="D114" s="256"/>
      <c r="E114" s="256"/>
      <c r="F114" s="256"/>
      <c r="G114" s="82"/>
      <c r="H114" s="20"/>
      <c r="I114" s="15"/>
      <c r="J114" s="39"/>
      <c r="K114" s="39"/>
      <c r="L114" s="15"/>
      <c r="M114" s="13" t="s">
        <v>265</v>
      </c>
      <c r="N114" s="65"/>
      <c r="O114" s="15"/>
    </row>
    <row r="115" spans="1:15" x14ac:dyDescent="0.2">
      <c r="A115" s="71"/>
      <c r="B115" s="15"/>
      <c r="C115" s="15"/>
      <c r="D115" s="15"/>
      <c r="E115" s="15"/>
      <c r="F115" s="15"/>
      <c r="G115" s="15"/>
      <c r="H115" s="15"/>
      <c r="I115" s="16"/>
      <c r="J115" s="24"/>
      <c r="K115" s="24"/>
      <c r="L115" s="15"/>
      <c r="M115" s="15"/>
      <c r="N115" s="65"/>
      <c r="O115" s="15"/>
    </row>
    <row r="116" spans="1:15" ht="15.75" x14ac:dyDescent="0.25">
      <c r="A116" s="71"/>
      <c r="B116" s="15"/>
      <c r="C116" s="1" t="s">
        <v>249</v>
      </c>
      <c r="D116" s="15"/>
      <c r="E116" s="15"/>
      <c r="F116" s="15"/>
      <c r="G116" s="15"/>
      <c r="H116" s="15"/>
      <c r="I116" s="16"/>
      <c r="J116" s="24"/>
      <c r="K116" s="24"/>
      <c r="L116" s="15"/>
      <c r="M116" s="15"/>
      <c r="N116" s="65"/>
      <c r="O116" s="15"/>
    </row>
    <row r="117" spans="1:15" ht="30" customHeight="1" x14ac:dyDescent="0.2">
      <c r="A117" s="71" t="s">
        <v>55</v>
      </c>
      <c r="B117" s="15"/>
      <c r="C117" s="314" t="s">
        <v>105</v>
      </c>
      <c r="D117" s="314"/>
      <c r="E117" s="314"/>
      <c r="F117" s="314"/>
      <c r="G117" s="314"/>
      <c r="H117" s="50" t="s">
        <v>23</v>
      </c>
      <c r="I117" s="50" t="s">
        <v>15</v>
      </c>
      <c r="J117" s="180" t="s">
        <v>9</v>
      </c>
      <c r="K117" s="180" t="s">
        <v>16</v>
      </c>
      <c r="L117" s="15"/>
      <c r="M117" s="19"/>
      <c r="N117" s="65"/>
      <c r="O117" s="15"/>
    </row>
    <row r="118" spans="1:15" ht="18" customHeight="1" x14ac:dyDescent="0.2">
      <c r="A118" s="71"/>
      <c r="B118" s="15"/>
      <c r="C118" s="288" t="s">
        <v>221</v>
      </c>
      <c r="D118" s="288"/>
      <c r="E118" s="288"/>
      <c r="F118" s="288"/>
      <c r="G118" s="288"/>
      <c r="H118" s="20"/>
      <c r="I118" s="45"/>
      <c r="J118" s="39"/>
      <c r="K118" s="39"/>
      <c r="L118" s="15"/>
      <c r="M118" s="216" t="s">
        <v>48</v>
      </c>
      <c r="N118" s="15"/>
      <c r="O118" s="15"/>
    </row>
    <row r="119" spans="1:15" ht="18" customHeight="1" x14ac:dyDescent="0.2">
      <c r="A119" s="71"/>
      <c r="B119" s="15"/>
      <c r="C119" s="255" t="s">
        <v>222</v>
      </c>
      <c r="D119" s="256"/>
      <c r="E119" s="256"/>
      <c r="F119" s="256"/>
      <c r="G119" s="257"/>
      <c r="H119" s="20"/>
      <c r="I119" s="45" t="s">
        <v>152</v>
      </c>
      <c r="J119" s="39"/>
      <c r="K119" s="39"/>
      <c r="L119" s="15"/>
      <c r="M119" s="216" t="s">
        <v>48</v>
      </c>
      <c r="N119" s="15"/>
      <c r="O119" s="15"/>
    </row>
    <row r="120" spans="1:15" ht="18" customHeight="1" x14ac:dyDescent="0.2">
      <c r="A120" s="71"/>
      <c r="B120" s="15"/>
      <c r="C120" s="288" t="s">
        <v>223</v>
      </c>
      <c r="D120" s="288"/>
      <c r="E120" s="288"/>
      <c r="F120" s="288"/>
      <c r="G120" s="288"/>
      <c r="H120" s="20"/>
      <c r="I120" s="45" t="s">
        <v>152</v>
      </c>
      <c r="J120" s="39"/>
      <c r="K120" s="39"/>
      <c r="L120" s="15"/>
      <c r="M120" s="216" t="s">
        <v>48</v>
      </c>
      <c r="N120" s="15"/>
      <c r="O120" s="15"/>
    </row>
    <row r="121" spans="1:15" ht="18" customHeight="1" x14ac:dyDescent="0.2">
      <c r="A121" s="71"/>
      <c r="B121" s="15"/>
      <c r="C121" s="80" t="s">
        <v>224</v>
      </c>
      <c r="D121" s="81"/>
      <c r="E121" s="81"/>
      <c r="F121" s="81"/>
      <c r="G121" s="82"/>
      <c r="H121" s="20"/>
      <c r="I121" s="45"/>
      <c r="J121" s="39"/>
      <c r="K121" s="39"/>
      <c r="L121" s="15"/>
      <c r="M121" s="15"/>
      <c r="N121" s="15"/>
      <c r="O121" s="15"/>
    </row>
    <row r="122" spans="1:15" ht="18" customHeight="1" x14ac:dyDescent="0.2">
      <c r="A122" s="71"/>
      <c r="B122" s="15"/>
      <c r="C122" s="80" t="s">
        <v>225</v>
      </c>
      <c r="D122" s="81"/>
      <c r="E122" s="81"/>
      <c r="F122" s="81"/>
      <c r="G122" s="82"/>
      <c r="H122" s="20"/>
      <c r="I122" s="45"/>
      <c r="J122" s="39"/>
      <c r="K122" s="39"/>
      <c r="L122" s="15"/>
      <c r="M122" s="15"/>
      <c r="N122" s="15"/>
      <c r="O122" s="15"/>
    </row>
    <row r="123" spans="1:15" x14ac:dyDescent="0.2">
      <c r="J123" s="179"/>
      <c r="K123" s="179"/>
    </row>
    <row r="124" spans="1:15" ht="15.75" x14ac:dyDescent="0.25">
      <c r="A124" s="71" t="s">
        <v>55</v>
      </c>
      <c r="C124" s="73" t="s">
        <v>247</v>
      </c>
      <c r="D124" s="15"/>
      <c r="E124" s="15"/>
      <c r="F124" s="15"/>
      <c r="G124" s="15"/>
      <c r="H124" s="15"/>
      <c r="I124" s="16"/>
      <c r="J124" s="24"/>
      <c r="K124" s="24"/>
      <c r="L124" s="15"/>
      <c r="M124" s="15"/>
    </row>
    <row r="125" spans="1:15" ht="28.5" customHeight="1" x14ac:dyDescent="0.2">
      <c r="A125" s="71"/>
      <c r="C125" s="280" t="s">
        <v>276</v>
      </c>
      <c r="D125" s="280"/>
      <c r="E125" s="280"/>
      <c r="F125" s="280"/>
      <c r="G125" s="280"/>
      <c r="H125" s="319" t="s">
        <v>160</v>
      </c>
      <c r="I125" s="320"/>
      <c r="J125" s="180" t="s">
        <v>9</v>
      </c>
      <c r="K125" s="180" t="s">
        <v>16</v>
      </c>
      <c r="L125" s="15"/>
      <c r="M125" s="13"/>
    </row>
    <row r="126" spans="1:15" x14ac:dyDescent="0.2">
      <c r="A126" s="71"/>
      <c r="C126" s="316" t="s">
        <v>227</v>
      </c>
      <c r="D126" s="317"/>
      <c r="E126" s="317"/>
      <c r="F126" s="317"/>
      <c r="G126" s="318"/>
      <c r="H126" s="238"/>
      <c r="I126" s="239"/>
      <c r="J126" s="39"/>
      <c r="K126" s="39"/>
      <c r="L126" s="15"/>
      <c r="M126" s="13" t="s">
        <v>283</v>
      </c>
    </row>
    <row r="127" spans="1:15" x14ac:dyDescent="0.2">
      <c r="A127" s="71"/>
      <c r="C127" s="288" t="s">
        <v>228</v>
      </c>
      <c r="D127" s="288"/>
      <c r="E127" s="288"/>
      <c r="F127" s="288"/>
      <c r="G127" s="288"/>
      <c r="H127" s="125"/>
      <c r="I127" s="123"/>
      <c r="J127" s="39"/>
      <c r="K127" s="39"/>
      <c r="L127" s="15"/>
      <c r="M127" s="13" t="s">
        <v>284</v>
      </c>
    </row>
    <row r="128" spans="1:15" x14ac:dyDescent="0.2">
      <c r="A128" s="71"/>
      <c r="C128" s="255" t="s">
        <v>229</v>
      </c>
      <c r="D128" s="256"/>
      <c r="E128" s="256"/>
      <c r="F128" s="256"/>
      <c r="G128" s="257"/>
      <c r="H128" s="122"/>
      <c r="I128" s="123"/>
      <c r="J128" s="39"/>
      <c r="K128" s="39"/>
      <c r="L128" s="15"/>
      <c r="M128" s="13"/>
    </row>
    <row r="129" spans="1:13" x14ac:dyDescent="0.2">
      <c r="A129" s="71"/>
      <c r="C129" s="119" t="s">
        <v>230</v>
      </c>
      <c r="D129" s="120"/>
      <c r="E129" s="120"/>
      <c r="F129" s="120"/>
      <c r="G129" s="121"/>
      <c r="H129" s="122"/>
      <c r="I129" s="123"/>
      <c r="J129" s="39"/>
      <c r="K129" s="39"/>
      <c r="L129" s="15"/>
      <c r="M129" s="13"/>
    </row>
    <row r="130" spans="1:13" x14ac:dyDescent="0.2">
      <c r="A130" s="71"/>
      <c r="C130" s="119" t="s">
        <v>231</v>
      </c>
      <c r="D130" s="120"/>
      <c r="E130" s="120"/>
      <c r="F130" s="120"/>
      <c r="G130" s="121"/>
      <c r="H130" s="124" t="e">
        <f>H128/H129</f>
        <v>#DIV/0!</v>
      </c>
      <c r="I130" s="123"/>
      <c r="J130" s="39"/>
      <c r="K130" s="39"/>
      <c r="L130" s="15"/>
      <c r="M130" s="13" t="s">
        <v>209</v>
      </c>
    </row>
    <row r="131" spans="1:13" x14ac:dyDescent="0.2">
      <c r="A131" s="71"/>
      <c r="C131" s="255" t="s">
        <v>232</v>
      </c>
      <c r="D131" s="256"/>
      <c r="E131" s="256"/>
      <c r="F131" s="256"/>
      <c r="G131" s="257"/>
      <c r="H131" s="122"/>
      <c r="I131" s="123"/>
      <c r="J131" s="39"/>
      <c r="K131" s="39"/>
      <c r="L131" s="15"/>
      <c r="M131" s="13"/>
    </row>
    <row r="132" spans="1:13" x14ac:dyDescent="0.2">
      <c r="A132" s="71"/>
      <c r="C132" s="119" t="s">
        <v>233</v>
      </c>
      <c r="D132" s="120"/>
      <c r="E132" s="120"/>
      <c r="F132" s="120"/>
      <c r="G132" s="121"/>
      <c r="H132" s="122"/>
      <c r="I132" s="123"/>
      <c r="J132" s="39"/>
      <c r="K132" s="39"/>
      <c r="L132" s="15"/>
      <c r="M132" s="13"/>
    </row>
    <row r="133" spans="1:13" x14ac:dyDescent="0.2">
      <c r="A133" s="71"/>
      <c r="C133" s="119" t="s">
        <v>234</v>
      </c>
      <c r="D133" s="120"/>
      <c r="E133" s="120"/>
      <c r="F133" s="120"/>
      <c r="G133" s="121"/>
      <c r="H133" s="124" t="e">
        <f>H131/H132</f>
        <v>#DIV/0!</v>
      </c>
      <c r="I133" s="123"/>
      <c r="J133" s="39"/>
      <c r="K133" s="39"/>
      <c r="L133" s="15"/>
      <c r="M133" s="13" t="s">
        <v>209</v>
      </c>
    </row>
    <row r="134" spans="1:13" x14ac:dyDescent="0.2">
      <c r="A134" s="71"/>
      <c r="C134" s="119" t="s">
        <v>235</v>
      </c>
      <c r="D134" s="120"/>
      <c r="E134" s="120"/>
      <c r="F134" s="120"/>
      <c r="G134" s="121"/>
      <c r="H134" s="122"/>
      <c r="I134" s="123"/>
      <c r="J134" s="39"/>
      <c r="K134" s="39"/>
      <c r="L134" s="15"/>
      <c r="M134" s="13"/>
    </row>
    <row r="135" spans="1:13" x14ac:dyDescent="0.2">
      <c r="A135" s="71"/>
      <c r="C135" s="119" t="s">
        <v>236</v>
      </c>
      <c r="D135" s="120"/>
      <c r="E135" s="120"/>
      <c r="F135" s="120"/>
      <c r="G135" s="121"/>
      <c r="H135" s="122"/>
      <c r="I135" s="123"/>
      <c r="J135" s="39"/>
      <c r="K135" s="39"/>
      <c r="L135" s="15"/>
      <c r="M135" s="13"/>
    </row>
    <row r="136" spans="1:13" x14ac:dyDescent="0.2">
      <c r="A136" s="71"/>
      <c r="C136" s="255" t="s">
        <v>226</v>
      </c>
      <c r="D136" s="256"/>
      <c r="E136" s="256"/>
      <c r="F136" s="256"/>
      <c r="G136" s="257"/>
      <c r="H136" s="124" t="e">
        <f>H134/H135</f>
        <v>#DIV/0!</v>
      </c>
      <c r="I136" s="123"/>
      <c r="J136" s="39"/>
      <c r="K136" s="39"/>
      <c r="L136" s="15"/>
      <c r="M136" s="13" t="s">
        <v>210</v>
      </c>
    </row>
    <row r="139" spans="1:13" ht="15.75" x14ac:dyDescent="0.25">
      <c r="C139" s="1" t="s">
        <v>290</v>
      </c>
    </row>
    <row r="140" spans="1:13" x14ac:dyDescent="0.2">
      <c r="C140" s="258"/>
      <c r="D140" s="259"/>
      <c r="E140" s="259"/>
      <c r="F140" s="259"/>
      <c r="G140" s="259"/>
      <c r="H140" s="259"/>
      <c r="I140" s="259"/>
      <c r="J140" s="259"/>
      <c r="K140" s="260"/>
    </row>
    <row r="141" spans="1:13" x14ac:dyDescent="0.2">
      <c r="C141" s="261"/>
      <c r="D141" s="262"/>
      <c r="E141" s="262"/>
      <c r="F141" s="262"/>
      <c r="G141" s="262"/>
      <c r="H141" s="262"/>
      <c r="I141" s="262"/>
      <c r="J141" s="262"/>
      <c r="K141" s="263"/>
    </row>
    <row r="142" spans="1:13" x14ac:dyDescent="0.2">
      <c r="C142" s="261"/>
      <c r="D142" s="262"/>
      <c r="E142" s="262"/>
      <c r="F142" s="262"/>
      <c r="G142" s="262"/>
      <c r="H142" s="262"/>
      <c r="I142" s="262"/>
      <c r="J142" s="262"/>
      <c r="K142" s="263"/>
    </row>
    <row r="143" spans="1:13" x14ac:dyDescent="0.2">
      <c r="C143" s="261"/>
      <c r="D143" s="262"/>
      <c r="E143" s="262"/>
      <c r="F143" s="262"/>
      <c r="G143" s="262"/>
      <c r="H143" s="262"/>
      <c r="I143" s="262"/>
      <c r="J143" s="262"/>
      <c r="K143" s="263"/>
    </row>
    <row r="144" spans="1:13" x14ac:dyDescent="0.2">
      <c r="C144" s="261"/>
      <c r="D144" s="262"/>
      <c r="E144" s="262"/>
      <c r="F144" s="262"/>
      <c r="G144" s="262"/>
      <c r="H144" s="262"/>
      <c r="I144" s="262"/>
      <c r="J144" s="262"/>
      <c r="K144" s="263"/>
    </row>
    <row r="145" spans="3:11" x14ac:dyDescent="0.2">
      <c r="C145" s="261"/>
      <c r="D145" s="262"/>
      <c r="E145" s="262"/>
      <c r="F145" s="262"/>
      <c r="G145" s="262"/>
      <c r="H145" s="262"/>
      <c r="I145" s="262"/>
      <c r="J145" s="262"/>
      <c r="K145" s="263"/>
    </row>
    <row r="146" spans="3:11" x14ac:dyDescent="0.2">
      <c r="C146" s="264"/>
      <c r="D146" s="265"/>
      <c r="E146" s="265"/>
      <c r="F146" s="265"/>
      <c r="G146" s="265"/>
      <c r="H146" s="265"/>
      <c r="I146" s="265"/>
      <c r="J146" s="265"/>
      <c r="K146" s="266"/>
    </row>
    <row r="148" spans="3:11" ht="39.6" customHeight="1" x14ac:dyDescent="0.2"/>
  </sheetData>
  <sheetProtection algorithmName="SHA-512" hashValue="vSEH6m2hXFLLLhBDd5F9B9QjvLLHcnY/Eu2PFnfmVrzkW2W16MHFAzFoQ60RNt+bGmTMxbodN2SHOguH3jMOFQ==" saltValue="GzRSr+tr6/DPCMNtZhvGKg==" spinCount="100000" sheet="1" formatCells="0" formatColumns="0" formatRows="0" insertColumns="0" insertRows="0"/>
  <mergeCells count="55">
    <mergeCell ref="C120:G120"/>
    <mergeCell ref="C41:G41"/>
    <mergeCell ref="C106:K107"/>
    <mergeCell ref="C127:G127"/>
    <mergeCell ref="C128:G128"/>
    <mergeCell ref="C76:F76"/>
    <mergeCell ref="C67:G67"/>
    <mergeCell ref="C68:G68"/>
    <mergeCell ref="C71:F71"/>
    <mergeCell ref="C72:F72"/>
    <mergeCell ref="C73:F73"/>
    <mergeCell ref="C62:G62"/>
    <mergeCell ref="C63:G63"/>
    <mergeCell ref="C64:G64"/>
    <mergeCell ref="C66:G66"/>
    <mergeCell ref="C56:G56"/>
    <mergeCell ref="C113:F113"/>
    <mergeCell ref="C114:F114"/>
    <mergeCell ref="C117:G117"/>
    <mergeCell ref="C118:G118"/>
    <mergeCell ref="C119:G119"/>
    <mergeCell ref="C140:K146"/>
    <mergeCell ref="C125:G125"/>
    <mergeCell ref="H125:I125"/>
    <mergeCell ref="C126:G126"/>
    <mergeCell ref="H126:I126"/>
    <mergeCell ref="C136:G136"/>
    <mergeCell ref="C131:G131"/>
    <mergeCell ref="C54:G54"/>
    <mergeCell ref="C57:G57"/>
    <mergeCell ref="C58:G58"/>
    <mergeCell ref="C59:G59"/>
    <mergeCell ref="C49:G49"/>
    <mergeCell ref="J11:K11"/>
    <mergeCell ref="D21:F21"/>
    <mergeCell ref="C35:G35"/>
    <mergeCell ref="D12:F12"/>
    <mergeCell ref="D23:F23"/>
    <mergeCell ref="D32:F32"/>
    <mergeCell ref="D7:I7"/>
    <mergeCell ref="C110:G110"/>
    <mergeCell ref="C111:F111"/>
    <mergeCell ref="C112:F112"/>
    <mergeCell ref="C105:G105"/>
    <mergeCell ref="C79:F79"/>
    <mergeCell ref="C80:F80"/>
    <mergeCell ref="C81:F81"/>
    <mergeCell ref="C84:G84"/>
    <mergeCell ref="C86:G86"/>
    <mergeCell ref="C87:G87"/>
    <mergeCell ref="C89:G89"/>
    <mergeCell ref="C96:G96"/>
    <mergeCell ref="C102:G102"/>
    <mergeCell ref="C104:G104"/>
    <mergeCell ref="C78:F78"/>
  </mergeCells>
  <conditionalFormatting sqref="H68">
    <cfRule type="expression" dxfId="90" priority="58">
      <formula>$H$67="No"</formula>
    </cfRule>
  </conditionalFormatting>
  <conditionalFormatting sqref="J68:K68">
    <cfRule type="expression" dxfId="89" priority="56">
      <formula>$H$67="NO"</formula>
    </cfRule>
  </conditionalFormatting>
  <conditionalFormatting sqref="H72">
    <cfRule type="expression" dxfId="88" priority="55">
      <formula>$G$72="NO"</formula>
    </cfRule>
  </conditionalFormatting>
  <conditionalFormatting sqref="H78">
    <cfRule type="expression" dxfId="87" priority="52">
      <formula>$G$78="NO"</formula>
    </cfRule>
  </conditionalFormatting>
  <conditionalFormatting sqref="H79">
    <cfRule type="expression" dxfId="86" priority="51">
      <formula>$G$79="NO"</formula>
    </cfRule>
  </conditionalFormatting>
  <conditionalFormatting sqref="J99:K99">
    <cfRule type="expression" dxfId="85" priority="50">
      <formula>$H$99="NO"</formula>
    </cfRule>
  </conditionalFormatting>
  <conditionalFormatting sqref="J121:K121">
    <cfRule type="expression" dxfId="84" priority="59">
      <formula>$H$121="n/a"</formula>
    </cfRule>
  </conditionalFormatting>
  <conditionalFormatting sqref="H64">
    <cfRule type="expression" dxfId="83" priority="48">
      <formula>$H$63="yes"</formula>
    </cfRule>
    <cfRule type="expression" dxfId="82" priority="57">
      <formula>$H$63="YES"</formula>
    </cfRule>
  </conditionalFormatting>
  <conditionalFormatting sqref="H65">
    <cfRule type="expression" dxfId="81" priority="29">
      <formula>$H$63="yes"</formula>
    </cfRule>
    <cfRule type="expression" dxfId="80" priority="47">
      <formula>$H$64="no"</formula>
    </cfRule>
  </conditionalFormatting>
  <conditionalFormatting sqref="F15">
    <cfRule type="cellIs" dxfId="79" priority="44" operator="greaterThanOrEqual">
      <formula>0.15</formula>
    </cfRule>
  </conditionalFormatting>
  <conditionalFormatting sqref="F17">
    <cfRule type="cellIs" dxfId="78" priority="43" operator="greaterThanOrEqual">
      <formula>0.2</formula>
    </cfRule>
  </conditionalFormatting>
  <conditionalFormatting sqref="F18">
    <cfRule type="cellIs" dxfId="77" priority="42" operator="greaterThanOrEqual">
      <formula>0.35</formula>
    </cfRule>
  </conditionalFormatting>
  <conditionalFormatting sqref="J133:K136">
    <cfRule type="expression" dxfId="76" priority="38">
      <formula>#REF!="n/a"</formula>
    </cfRule>
  </conditionalFormatting>
  <conditionalFormatting sqref="H133">
    <cfRule type="expression" dxfId="75" priority="36">
      <formula>$H$133&lt;60%</formula>
    </cfRule>
    <cfRule type="expression" dxfId="74" priority="37">
      <formula>$H$133&gt;=60%</formula>
    </cfRule>
  </conditionalFormatting>
  <conditionalFormatting sqref="H136">
    <cfRule type="expression" dxfId="73" priority="30">
      <formula>$H$136&gt;=40%</formula>
    </cfRule>
    <cfRule type="expression" dxfId="72" priority="35">
      <formula>$H$136&lt;40%</formula>
    </cfRule>
  </conditionalFormatting>
  <conditionalFormatting sqref="H127">
    <cfRule type="expression" dxfId="71" priority="33">
      <formula>$H$127&gt;=70%</formula>
    </cfRule>
    <cfRule type="expression" dxfId="70" priority="34">
      <formula>$H$127&lt;70%</formula>
    </cfRule>
  </conditionalFormatting>
  <conditionalFormatting sqref="H130">
    <cfRule type="expression" dxfId="69" priority="31">
      <formula>$H$130&gt;=60%</formula>
    </cfRule>
    <cfRule type="expression" dxfId="68" priority="32">
      <formula>$H$130&lt;60%</formula>
    </cfRule>
  </conditionalFormatting>
  <conditionalFormatting sqref="I72">
    <cfRule type="expression" dxfId="67" priority="28">
      <formula>$G$72="no"</formula>
    </cfRule>
  </conditionalFormatting>
  <conditionalFormatting sqref="I73">
    <cfRule type="expression" dxfId="66" priority="27">
      <formula>$G$73="no"</formula>
    </cfRule>
  </conditionalFormatting>
  <conditionalFormatting sqref="H73">
    <cfRule type="expression" dxfId="65" priority="26">
      <formula>$G$73="no"</formula>
    </cfRule>
  </conditionalFormatting>
  <conditionalFormatting sqref="H74">
    <cfRule type="expression" dxfId="64" priority="25">
      <formula>$G$74="no"</formula>
    </cfRule>
  </conditionalFormatting>
  <conditionalFormatting sqref="I74">
    <cfRule type="expression" dxfId="63" priority="24">
      <formula>$G$74="no"</formula>
    </cfRule>
  </conditionalFormatting>
  <conditionalFormatting sqref="H75">
    <cfRule type="expression" dxfId="62" priority="23">
      <formula>$G$75="no"</formula>
    </cfRule>
  </conditionalFormatting>
  <conditionalFormatting sqref="I75">
    <cfRule type="expression" dxfId="61" priority="22">
      <formula>$G$75="no"</formula>
    </cfRule>
  </conditionalFormatting>
  <conditionalFormatting sqref="H76">
    <cfRule type="expression" dxfId="60" priority="21">
      <formula>$G$76="no"</formula>
    </cfRule>
  </conditionalFormatting>
  <conditionalFormatting sqref="I76">
    <cfRule type="expression" dxfId="59" priority="20">
      <formula>$G$76="no"</formula>
    </cfRule>
  </conditionalFormatting>
  <conditionalFormatting sqref="H77">
    <cfRule type="expression" dxfId="58" priority="18">
      <formula>$G$77="no"</formula>
    </cfRule>
  </conditionalFormatting>
  <conditionalFormatting sqref="I77">
    <cfRule type="expression" dxfId="57" priority="17">
      <formula>$G$77="no"</formula>
    </cfRule>
  </conditionalFormatting>
  <conditionalFormatting sqref="I78">
    <cfRule type="expression" dxfId="56" priority="16">
      <formula>$G$78="no"</formula>
    </cfRule>
  </conditionalFormatting>
  <conditionalFormatting sqref="I79">
    <cfRule type="expression" dxfId="55" priority="15">
      <formula>$G$79="no"</formula>
    </cfRule>
  </conditionalFormatting>
  <conditionalFormatting sqref="H80">
    <cfRule type="expression" dxfId="54" priority="14">
      <formula>$G$80="no"</formula>
    </cfRule>
  </conditionalFormatting>
  <conditionalFormatting sqref="I80">
    <cfRule type="expression" dxfId="53" priority="13">
      <formula>$G$80="no"</formula>
    </cfRule>
  </conditionalFormatting>
  <conditionalFormatting sqref="F28">
    <cfRule type="cellIs" dxfId="52" priority="11" operator="greaterThanOrEqual">
      <formula>0.2</formula>
    </cfRule>
  </conditionalFormatting>
  <conditionalFormatting sqref="F29">
    <cfRule type="cellIs" dxfId="51" priority="10" operator="greaterThanOrEqual">
      <formula>0.35</formula>
    </cfRule>
  </conditionalFormatting>
  <conditionalFormatting sqref="J104:K105">
    <cfRule type="expression" dxfId="50" priority="93">
      <formula>#REF!="n/a"</formula>
    </cfRule>
  </conditionalFormatting>
  <conditionalFormatting sqref="H103">
    <cfRule type="cellIs" dxfId="49" priority="6" operator="greaterThanOrEqual">
      <formula>95</formula>
    </cfRule>
    <cfRule type="cellIs" dxfId="48" priority="7" operator="lessThan">
      <formula>95</formula>
    </cfRule>
  </conditionalFormatting>
  <conditionalFormatting sqref="H104">
    <cfRule type="cellIs" dxfId="47" priority="4" operator="greaterThanOrEqual">
      <formula>95</formula>
    </cfRule>
    <cfRule type="cellIs" dxfId="46" priority="5" operator="lessThan">
      <formula>95</formula>
    </cfRule>
  </conditionalFormatting>
  <conditionalFormatting sqref="H54">
    <cfRule type="cellIs" dxfId="45" priority="1" operator="lessThanOrEqual">
      <formula>3</formula>
    </cfRule>
    <cfRule type="cellIs" dxfId="44" priority="2" operator="between">
      <formula>10</formula>
      <formula>4</formula>
    </cfRule>
    <cfRule type="cellIs" dxfId="43" priority="3" operator="greaterThan">
      <formula>10</formula>
    </cfRule>
  </conditionalFormatting>
  <dataValidations count="1">
    <dataValidation type="list" allowBlank="1" showInputMessage="1" showErrorMessage="1" sqref="F9 I97:I99 I85:I89 H120" xr:uid="{00000000-0002-0000-0300-000000000000}">
      <formula1>#REF!</formula1>
    </dataValidation>
  </dataValidations>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Sheet2!$B$2:$B$4</xm:f>
          </x14:formula1>
          <xm:sqref>H65 H68 H38 H105 H42:H45 H50:H53 H58:H60</xm:sqref>
        </x14:dataValidation>
        <x14:dataValidation type="list" allowBlank="1" showInputMessage="1" showErrorMessage="1" xr:uid="{00000000-0002-0000-0300-000002000000}">
          <x14:formula1>
            <xm:f>Sheet2!$B$2:$B$3</xm:f>
          </x14:formula1>
          <xm:sqref>H90:H92 H63:H64 H66:H67 G72:G81 H85:H88 H36:H37 H118 H121:H122 H97:H99 H57</xm:sqref>
        </x14:dataValidation>
        <x14:dataValidation type="list" allowBlank="1" showInputMessage="1" showErrorMessage="1" xr:uid="{00000000-0002-0000-0300-000003000000}">
          <x14:formula1>
            <xm:f>Sheet2!$B$8:$B$12</xm:f>
          </x14:formula1>
          <xm:sqref>H126</xm:sqref>
        </x14:dataValidation>
        <x14:dataValidation type="list" allowBlank="1" showInputMessage="1" showErrorMessage="1" xr:uid="{00000000-0002-0000-0300-000004000000}">
          <x14:formula1>
            <xm:f>Sheet2!$F$2:$F$3</xm:f>
          </x14:formula1>
          <xm:sqref>F22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R145"/>
  <sheetViews>
    <sheetView zoomScaleNormal="100" workbookViewId="0"/>
  </sheetViews>
  <sheetFormatPr defaultRowHeight="15" x14ac:dyDescent="0.2"/>
  <cols>
    <col min="1" max="1" width="26" style="6" customWidth="1"/>
    <col min="2" max="2" width="2.88671875" style="2" customWidth="1"/>
    <col min="3" max="3" width="9.21875" style="2" customWidth="1"/>
    <col min="4" max="4" width="8.88671875" style="2"/>
    <col min="5" max="5" width="8.77734375" style="2" customWidth="1"/>
    <col min="6" max="6" width="12" style="2" customWidth="1"/>
    <col min="7" max="7" width="25.109375" style="2" customWidth="1"/>
    <col min="8" max="8" width="8.88671875" style="2"/>
    <col min="9" max="9" width="8.77734375" style="3"/>
    <col min="10" max="10" width="25.33203125" style="2" customWidth="1"/>
    <col min="11" max="11" width="20.88671875" style="2" customWidth="1"/>
    <col min="12" max="12" width="3.77734375" style="2" customWidth="1"/>
    <col min="13" max="16384" width="8.88671875" style="2"/>
  </cols>
  <sheetData>
    <row r="1" spans="1:15" ht="20.25" x14ac:dyDescent="0.3">
      <c r="A1" s="101" t="s">
        <v>137</v>
      </c>
      <c r="B1" s="15"/>
      <c r="C1" s="15"/>
      <c r="D1" s="1"/>
      <c r="E1" s="1"/>
      <c r="F1" s="1"/>
      <c r="G1" s="1"/>
      <c r="H1" s="15"/>
      <c r="I1" s="16"/>
      <c r="J1" s="15"/>
      <c r="K1" s="15"/>
      <c r="L1" s="15"/>
      <c r="M1" s="15"/>
      <c r="N1" s="15"/>
      <c r="O1" s="15"/>
    </row>
    <row r="2" spans="1:15" ht="15.75" x14ac:dyDescent="0.25">
      <c r="A2" s="17" t="s">
        <v>73</v>
      </c>
      <c r="B2" s="17"/>
      <c r="C2" s="17"/>
      <c r="D2" s="5"/>
      <c r="E2" s="5"/>
      <c r="F2" s="5"/>
      <c r="G2" s="1"/>
      <c r="H2" s="15"/>
      <c r="I2" s="16"/>
      <c r="J2" s="15"/>
      <c r="K2" s="15"/>
      <c r="L2" s="15"/>
      <c r="M2" s="15"/>
      <c r="N2" s="15"/>
      <c r="O2" s="15"/>
    </row>
    <row r="3" spans="1:15" x14ac:dyDescent="0.2">
      <c r="A3" s="18" t="s">
        <v>68</v>
      </c>
      <c r="B3" s="18"/>
      <c r="C3" s="18"/>
      <c r="D3" s="18"/>
      <c r="E3" s="18"/>
      <c r="F3" s="18"/>
      <c r="G3" s="18"/>
      <c r="H3" s="19"/>
      <c r="I3" s="16"/>
      <c r="J3" s="19"/>
      <c r="K3" s="19"/>
      <c r="L3" s="19"/>
      <c r="M3" s="15"/>
      <c r="N3" s="15"/>
      <c r="O3" s="15"/>
    </row>
    <row r="4" spans="1:15" x14ac:dyDescent="0.2">
      <c r="A4" s="19" t="s">
        <v>60</v>
      </c>
      <c r="B4" s="15"/>
      <c r="C4" s="19"/>
      <c r="D4" s="19"/>
      <c r="E4" s="19"/>
      <c r="F4" s="19"/>
      <c r="G4" s="19"/>
      <c r="H4" s="19"/>
      <c r="I4" s="16"/>
      <c r="J4" s="19"/>
      <c r="K4" s="19"/>
      <c r="L4" s="19"/>
      <c r="M4" s="7"/>
      <c r="N4" s="15"/>
      <c r="O4" s="15"/>
    </row>
    <row r="5" spans="1:15" x14ac:dyDescent="0.2">
      <c r="A5" s="19"/>
      <c r="B5" s="15"/>
      <c r="C5" s="19"/>
      <c r="D5" s="19"/>
      <c r="E5" s="19"/>
      <c r="F5" s="19"/>
      <c r="G5" s="19"/>
      <c r="H5" s="19"/>
      <c r="I5" s="16"/>
      <c r="J5" s="19"/>
      <c r="K5" s="19"/>
      <c r="L5" s="19"/>
      <c r="M5" s="7"/>
      <c r="N5" s="15"/>
      <c r="O5" s="15"/>
    </row>
    <row r="6" spans="1:15" ht="15.75" x14ac:dyDescent="0.25">
      <c r="A6" s="5" t="s">
        <v>138</v>
      </c>
      <c r="B6" s="19"/>
      <c r="C6" s="19"/>
      <c r="D6" s="15"/>
      <c r="E6" s="15"/>
      <c r="F6" s="19"/>
      <c r="G6" s="19"/>
      <c r="H6" s="19"/>
      <c r="I6" s="16"/>
      <c r="J6" s="19"/>
      <c r="K6" s="19"/>
      <c r="L6" s="19"/>
      <c r="M6" s="8" t="s">
        <v>13</v>
      </c>
      <c r="N6" s="15"/>
      <c r="O6" s="15"/>
    </row>
    <row r="7" spans="1:15" ht="15.75" x14ac:dyDescent="0.25">
      <c r="A7" s="116" t="s">
        <v>153</v>
      </c>
      <c r="B7" s="117"/>
      <c r="C7" s="118"/>
      <c r="D7" s="238"/>
      <c r="E7" s="290"/>
      <c r="F7" s="290"/>
      <c r="G7" s="290"/>
      <c r="H7" s="290"/>
      <c r="I7" s="239"/>
      <c r="J7" s="19"/>
      <c r="K7" s="19"/>
      <c r="L7" s="19"/>
      <c r="M7" s="8"/>
      <c r="N7" s="15"/>
      <c r="O7" s="15"/>
    </row>
    <row r="8" spans="1:15" ht="18" x14ac:dyDescent="0.2">
      <c r="A8" s="26" t="s">
        <v>71</v>
      </c>
      <c r="B8" s="27"/>
      <c r="C8" s="28"/>
      <c r="D8" s="20"/>
      <c r="E8" s="16" t="s">
        <v>74</v>
      </c>
      <c r="F8" s="21"/>
      <c r="G8" s="16"/>
      <c r="H8" s="16"/>
      <c r="I8" s="16"/>
      <c r="J8" s="16"/>
      <c r="K8" s="15"/>
      <c r="L8" s="15"/>
      <c r="M8" s="212" t="s">
        <v>69</v>
      </c>
      <c r="N8" s="15"/>
      <c r="O8" s="15"/>
    </row>
    <row r="9" spans="1:15" x14ac:dyDescent="0.2">
      <c r="A9" s="19"/>
      <c r="B9" s="15"/>
      <c r="C9" s="30"/>
      <c r="D9" s="30"/>
      <c r="E9" s="30"/>
      <c r="F9" s="16"/>
      <c r="G9" s="16"/>
      <c r="H9" s="16"/>
      <c r="I9" s="16"/>
      <c r="J9" s="16"/>
      <c r="K9" s="16"/>
      <c r="L9" s="16"/>
      <c r="M9" s="7"/>
      <c r="N9" s="15"/>
      <c r="O9" s="15"/>
    </row>
    <row r="10" spans="1:15" ht="30.75" x14ac:dyDescent="0.25">
      <c r="A10" s="72" t="s">
        <v>89</v>
      </c>
      <c r="B10" s="15"/>
      <c r="C10" s="84" t="s">
        <v>91</v>
      </c>
      <c r="D10" s="8"/>
      <c r="E10" s="15"/>
      <c r="F10" s="15"/>
      <c r="G10" s="15"/>
      <c r="H10" s="15"/>
      <c r="I10" s="16"/>
      <c r="J10" s="15"/>
      <c r="K10" s="15"/>
      <c r="L10" s="15"/>
      <c r="M10" s="15"/>
      <c r="N10" s="15"/>
      <c r="O10" s="15"/>
    </row>
    <row r="11" spans="1:15" ht="16.5" thickBot="1" x14ac:dyDescent="0.3">
      <c r="A11" s="71"/>
      <c r="B11" s="15"/>
      <c r="C11" s="9" t="s">
        <v>20</v>
      </c>
      <c r="D11" s="15"/>
      <c r="E11" s="15"/>
      <c r="F11" s="15"/>
      <c r="G11" s="15"/>
      <c r="H11" s="15"/>
      <c r="I11" s="16"/>
      <c r="J11" s="334" t="s">
        <v>56</v>
      </c>
      <c r="K11" s="334"/>
      <c r="L11" s="15"/>
      <c r="M11" s="213"/>
      <c r="N11" s="15"/>
      <c r="O11" s="15"/>
    </row>
    <row r="12" spans="1:15" ht="16.5" thickBot="1" x14ac:dyDescent="0.3">
      <c r="A12" s="71"/>
      <c r="B12" s="15"/>
      <c r="C12" s="9"/>
      <c r="D12" s="322" t="s">
        <v>63</v>
      </c>
      <c r="E12" s="323"/>
      <c r="F12" s="324"/>
      <c r="G12" s="15"/>
      <c r="H12" s="15"/>
      <c r="I12" s="16"/>
      <c r="J12" s="183"/>
      <c r="K12" s="183"/>
      <c r="L12" s="15"/>
      <c r="M12" s="213"/>
      <c r="N12" s="15"/>
      <c r="O12" s="15"/>
    </row>
    <row r="13" spans="1:15" ht="45.75" thickBot="1" x14ac:dyDescent="0.25">
      <c r="A13" s="71"/>
      <c r="B13" s="15"/>
      <c r="C13" s="35" t="s">
        <v>41</v>
      </c>
      <c r="D13" s="136" t="s">
        <v>0</v>
      </c>
      <c r="E13" s="137" t="s">
        <v>1</v>
      </c>
      <c r="F13" s="137" t="s">
        <v>2</v>
      </c>
      <c r="G13" s="15"/>
      <c r="H13" s="15"/>
      <c r="I13" s="16"/>
      <c r="J13" s="180" t="s">
        <v>9</v>
      </c>
      <c r="K13" s="180" t="s">
        <v>38</v>
      </c>
      <c r="L13" s="15"/>
      <c r="M13" s="13" t="s">
        <v>212</v>
      </c>
      <c r="N13" s="15"/>
      <c r="O13" s="15"/>
    </row>
    <row r="14" spans="1:15" ht="16.5" thickBot="1" x14ac:dyDescent="0.25">
      <c r="A14" s="71"/>
      <c r="B14" s="15"/>
      <c r="C14" s="138" t="s">
        <v>3</v>
      </c>
      <c r="D14" s="37"/>
      <c r="E14" s="38" t="s">
        <v>4</v>
      </c>
      <c r="F14" s="38" t="s">
        <v>4</v>
      </c>
      <c r="G14" s="15"/>
      <c r="H14" s="15"/>
      <c r="I14" s="16"/>
      <c r="J14" s="39"/>
      <c r="K14" s="39"/>
      <c r="L14" s="15"/>
      <c r="M14" s="13" t="s">
        <v>182</v>
      </c>
      <c r="N14" s="15"/>
      <c r="O14" s="15"/>
    </row>
    <row r="15" spans="1:15" ht="16.5" thickBot="1" x14ac:dyDescent="0.25">
      <c r="A15" s="71" t="s">
        <v>55</v>
      </c>
      <c r="B15" s="15"/>
      <c r="C15" s="138" t="s">
        <v>5</v>
      </c>
      <c r="D15" s="37"/>
      <c r="E15" s="40">
        <f>D14-D15</f>
        <v>0</v>
      </c>
      <c r="F15" s="104">
        <f>IFERROR(E15/D14,0)</f>
        <v>0</v>
      </c>
      <c r="G15" s="10"/>
      <c r="H15" s="15"/>
      <c r="I15" s="16"/>
      <c r="J15" s="39"/>
      <c r="K15" s="39"/>
      <c r="L15" s="15"/>
      <c r="M15" s="13" t="s">
        <v>301</v>
      </c>
      <c r="N15" s="15"/>
      <c r="O15" s="15"/>
    </row>
    <row r="16" spans="1:15" ht="16.5" thickBot="1" x14ac:dyDescent="0.25">
      <c r="A16" s="71" t="s">
        <v>55</v>
      </c>
      <c r="B16" s="15"/>
      <c r="C16" s="138" t="s">
        <v>6</v>
      </c>
      <c r="D16" s="42"/>
      <c r="E16" s="40">
        <f>D15-D16</f>
        <v>0</v>
      </c>
      <c r="F16" s="41">
        <f>IFERROR(E16/D15,0)</f>
        <v>0</v>
      </c>
      <c r="G16" s="15"/>
      <c r="H16" s="15"/>
      <c r="I16" s="16"/>
      <c r="J16" s="39"/>
      <c r="K16" s="39"/>
      <c r="L16" s="15"/>
      <c r="M16" s="13" t="s">
        <v>77</v>
      </c>
      <c r="N16" s="15"/>
      <c r="O16" s="15"/>
    </row>
    <row r="17" spans="1:15" ht="16.5" thickBot="1" x14ac:dyDescent="0.25">
      <c r="A17" s="71" t="s">
        <v>55</v>
      </c>
      <c r="B17" s="15"/>
      <c r="C17" s="138" t="s">
        <v>7</v>
      </c>
      <c r="D17" s="37"/>
      <c r="E17" s="43">
        <f>D16-D17</f>
        <v>0</v>
      </c>
      <c r="F17" s="104">
        <f>IFERROR(E17/D16,0)</f>
        <v>0</v>
      </c>
      <c r="G17" s="15"/>
      <c r="H17" s="15"/>
      <c r="I17" s="16"/>
      <c r="J17" s="39"/>
      <c r="K17" s="39"/>
      <c r="L17" s="15"/>
      <c r="M17" s="13" t="s">
        <v>121</v>
      </c>
      <c r="N17" s="15"/>
      <c r="O17" s="15"/>
    </row>
    <row r="18" spans="1:15" ht="16.5" thickBot="1" x14ac:dyDescent="0.25">
      <c r="A18" s="71" t="s">
        <v>55</v>
      </c>
      <c r="B18" s="15"/>
      <c r="C18" s="138" t="s">
        <v>8</v>
      </c>
      <c r="D18" s="44">
        <f>D17</f>
        <v>0</v>
      </c>
      <c r="E18" s="44">
        <f>D14-D18</f>
        <v>0</v>
      </c>
      <c r="F18" s="105">
        <f>IFERROR(E18/D14,0)</f>
        <v>0</v>
      </c>
      <c r="G18" s="15"/>
      <c r="H18" s="15"/>
      <c r="I18" s="16"/>
      <c r="J18" s="39"/>
      <c r="K18" s="39"/>
      <c r="L18" s="15"/>
      <c r="M18" s="13" t="s">
        <v>126</v>
      </c>
      <c r="N18" s="15"/>
      <c r="O18" s="15"/>
    </row>
    <row r="19" spans="1:15" ht="15.75" thickBot="1" x14ac:dyDescent="0.25">
      <c r="A19" s="71"/>
      <c r="B19" s="15"/>
      <c r="C19" s="107" t="s">
        <v>39</v>
      </c>
      <c r="D19" s="108" t="s">
        <v>4</v>
      </c>
      <c r="E19" s="108" t="s">
        <v>4</v>
      </c>
      <c r="F19" s="108" t="s">
        <v>4</v>
      </c>
      <c r="G19" s="15"/>
      <c r="H19" s="15"/>
      <c r="I19" s="16"/>
      <c r="J19" s="68"/>
      <c r="K19" s="68"/>
      <c r="L19" s="15"/>
      <c r="N19" s="15"/>
      <c r="O19" s="15"/>
    </row>
    <row r="20" spans="1:15" ht="16.5" thickBot="1" x14ac:dyDescent="0.25">
      <c r="A20" s="71"/>
      <c r="B20" s="15"/>
      <c r="C20" s="109" t="s">
        <v>40</v>
      </c>
      <c r="D20" s="108" t="s">
        <v>4</v>
      </c>
      <c r="E20" s="108" t="s">
        <v>4</v>
      </c>
      <c r="F20" s="108" t="s">
        <v>4</v>
      </c>
      <c r="G20" s="15"/>
      <c r="H20" s="15"/>
      <c r="I20" s="16"/>
      <c r="J20" s="184"/>
      <c r="K20" s="184"/>
      <c r="L20" s="15"/>
      <c r="M20" s="15"/>
      <c r="N20" s="15"/>
      <c r="O20" s="15"/>
    </row>
    <row r="21" spans="1:15" ht="32.25" thickBot="1" x14ac:dyDescent="0.25">
      <c r="A21" s="71" t="s">
        <v>88</v>
      </c>
      <c r="B21" s="15"/>
      <c r="C21" s="111" t="s">
        <v>110</v>
      </c>
      <c r="D21" s="328" t="s">
        <v>127</v>
      </c>
      <c r="E21" s="329"/>
      <c r="F21" s="330"/>
      <c r="G21" s="49"/>
      <c r="H21" s="15"/>
      <c r="I21" s="16"/>
      <c r="J21" s="68"/>
      <c r="K21" s="68"/>
      <c r="L21" s="15"/>
      <c r="M21" s="13" t="s">
        <v>128</v>
      </c>
      <c r="N21" s="15"/>
      <c r="O21" s="15"/>
    </row>
    <row r="22" spans="1:15" ht="16.5" thickBot="1" x14ac:dyDescent="0.25">
      <c r="A22" s="71"/>
      <c r="B22" s="15"/>
      <c r="C22" s="131"/>
      <c r="D22" s="153"/>
      <c r="E22" s="153"/>
      <c r="F22" s="153"/>
      <c r="G22" s="49"/>
      <c r="H22" s="15"/>
      <c r="I22" s="16"/>
      <c r="J22" s="68"/>
      <c r="K22" s="68"/>
      <c r="L22" s="15"/>
      <c r="M22" s="15"/>
      <c r="N22" s="15"/>
      <c r="O22" s="15"/>
    </row>
    <row r="23" spans="1:15" ht="16.5" thickBot="1" x14ac:dyDescent="0.3">
      <c r="A23" s="71"/>
      <c r="B23" s="15"/>
      <c r="C23" s="9"/>
      <c r="D23" s="322" t="s">
        <v>66</v>
      </c>
      <c r="E23" s="323"/>
      <c r="F23" s="324"/>
      <c r="G23" s="49"/>
      <c r="H23" s="15"/>
      <c r="I23" s="16"/>
      <c r="J23" s="68"/>
      <c r="K23" s="68"/>
      <c r="L23" s="15"/>
      <c r="M23" s="15"/>
      <c r="N23" s="15"/>
      <c r="O23" s="15"/>
    </row>
    <row r="24" spans="1:15" ht="45.75" thickBot="1" x14ac:dyDescent="0.25">
      <c r="A24" s="71"/>
      <c r="B24" s="15"/>
      <c r="C24" s="35" t="s">
        <v>175</v>
      </c>
      <c r="D24" s="142" t="s">
        <v>0</v>
      </c>
      <c r="E24" s="143" t="s">
        <v>1</v>
      </c>
      <c r="F24" s="143" t="s">
        <v>2</v>
      </c>
      <c r="G24" s="49"/>
      <c r="H24" s="15"/>
      <c r="I24" s="16"/>
      <c r="J24" s="68"/>
      <c r="K24" s="68"/>
      <c r="L24" s="15"/>
      <c r="M24" s="13" t="s">
        <v>211</v>
      </c>
      <c r="N24" s="15"/>
      <c r="O24" s="15"/>
    </row>
    <row r="25" spans="1:15" ht="16.5" thickBot="1" x14ac:dyDescent="0.25">
      <c r="A25" s="71"/>
      <c r="B25" s="15"/>
      <c r="C25" s="139" t="s">
        <v>3</v>
      </c>
      <c r="D25" s="154"/>
      <c r="E25" s="38" t="s">
        <v>4</v>
      </c>
      <c r="F25" s="38" t="s">
        <v>4</v>
      </c>
      <c r="G25" s="49"/>
      <c r="H25" s="15"/>
      <c r="I25" s="16"/>
      <c r="J25" s="39"/>
      <c r="K25" s="39"/>
      <c r="L25" s="15"/>
      <c r="M25" s="13" t="s">
        <v>182</v>
      </c>
      <c r="N25" s="15"/>
      <c r="O25" s="15"/>
    </row>
    <row r="26" spans="1:15" ht="16.5" thickBot="1" x14ac:dyDescent="0.25">
      <c r="A26" s="71"/>
      <c r="B26" s="15"/>
      <c r="C26" s="139" t="s">
        <v>5</v>
      </c>
      <c r="D26" s="154"/>
      <c r="E26" s="40">
        <f>D25-D26</f>
        <v>0</v>
      </c>
      <c r="F26" s="104">
        <f>IFERROR(E26/D25,0)</f>
        <v>0</v>
      </c>
      <c r="G26" s="49"/>
      <c r="H26" s="15"/>
      <c r="I26" s="16"/>
      <c r="J26" s="39"/>
      <c r="K26" s="39"/>
      <c r="L26" s="15"/>
      <c r="M26" s="13" t="s">
        <v>301</v>
      </c>
      <c r="N26" s="15"/>
      <c r="O26" s="15"/>
    </row>
    <row r="27" spans="1:15" ht="16.5" thickBot="1" x14ac:dyDescent="0.25">
      <c r="A27" s="71"/>
      <c r="B27" s="15"/>
      <c r="C27" s="139" t="s">
        <v>6</v>
      </c>
      <c r="D27" s="155"/>
      <c r="E27" s="40">
        <f>D26-D27</f>
        <v>0</v>
      </c>
      <c r="F27" s="41">
        <f>IFERROR(E27/D26,0)</f>
        <v>0</v>
      </c>
      <c r="G27" s="49"/>
      <c r="H27" s="15"/>
      <c r="I27" s="16"/>
      <c r="J27" s="39"/>
      <c r="K27" s="39"/>
      <c r="L27" s="15"/>
      <c r="M27" s="13" t="s">
        <v>77</v>
      </c>
      <c r="N27" s="15"/>
      <c r="O27" s="15"/>
    </row>
    <row r="28" spans="1:15" ht="16.5" thickBot="1" x14ac:dyDescent="0.25">
      <c r="A28" s="71"/>
      <c r="B28" s="15"/>
      <c r="C28" s="139" t="s">
        <v>7</v>
      </c>
      <c r="D28" s="154"/>
      <c r="E28" s="43">
        <f>D27-D28</f>
        <v>0</v>
      </c>
      <c r="F28" s="104">
        <f>IFERROR(E28/D27,0)</f>
        <v>0</v>
      </c>
      <c r="G28" s="49"/>
      <c r="H28" s="15"/>
      <c r="I28" s="16"/>
      <c r="J28" s="39"/>
      <c r="K28" s="39"/>
      <c r="L28" s="15"/>
      <c r="M28" s="13" t="s">
        <v>121</v>
      </c>
      <c r="N28" s="15"/>
      <c r="O28" s="15"/>
    </row>
    <row r="29" spans="1:15" ht="16.5" thickBot="1" x14ac:dyDescent="0.25">
      <c r="A29" s="71"/>
      <c r="B29" s="15"/>
      <c r="C29" s="139" t="s">
        <v>8</v>
      </c>
      <c r="D29" s="44">
        <f>D28</f>
        <v>0</v>
      </c>
      <c r="E29" s="44">
        <f>D25-D29</f>
        <v>0</v>
      </c>
      <c r="F29" s="105">
        <f>IFERROR(E29/D25,0)</f>
        <v>0</v>
      </c>
      <c r="G29" s="49"/>
      <c r="H29" s="15"/>
      <c r="I29" s="16"/>
      <c r="J29" s="39"/>
      <c r="K29" s="39"/>
      <c r="L29" s="15"/>
      <c r="M29" s="15"/>
      <c r="N29" s="15"/>
      <c r="O29" s="15"/>
    </row>
    <row r="30" spans="1:15" ht="15.75" thickBot="1" x14ac:dyDescent="0.25">
      <c r="A30" s="71"/>
      <c r="B30" s="15"/>
      <c r="C30" s="107" t="s">
        <v>39</v>
      </c>
      <c r="D30" s="108" t="s">
        <v>4</v>
      </c>
      <c r="E30" s="108" t="s">
        <v>4</v>
      </c>
      <c r="F30" s="108" t="s">
        <v>4</v>
      </c>
      <c r="G30" s="49"/>
      <c r="H30" s="15"/>
      <c r="I30" s="16"/>
      <c r="J30" s="68"/>
      <c r="K30" s="68"/>
      <c r="L30" s="15"/>
      <c r="M30" s="15"/>
      <c r="N30" s="15"/>
      <c r="O30" s="15"/>
    </row>
    <row r="31" spans="1:15" ht="16.5" thickBot="1" x14ac:dyDescent="0.25">
      <c r="A31" s="71"/>
      <c r="B31" s="15"/>
      <c r="C31" s="109" t="s">
        <v>40</v>
      </c>
      <c r="D31" s="108" t="s">
        <v>4</v>
      </c>
      <c r="E31" s="108" t="s">
        <v>4</v>
      </c>
      <c r="F31" s="108" t="s">
        <v>4</v>
      </c>
      <c r="G31" s="49"/>
      <c r="H31" s="15"/>
      <c r="I31" s="16"/>
      <c r="J31" s="68"/>
      <c r="K31" s="68"/>
      <c r="L31" s="15"/>
      <c r="M31" s="15"/>
      <c r="N31" s="15"/>
      <c r="O31" s="15"/>
    </row>
    <row r="32" spans="1:15" ht="32.25" thickBot="1" x14ac:dyDescent="0.25">
      <c r="A32" s="71"/>
      <c r="B32" s="15"/>
      <c r="C32" s="134" t="s">
        <v>110</v>
      </c>
      <c r="D32" s="328" t="s">
        <v>127</v>
      </c>
      <c r="E32" s="329"/>
      <c r="F32" s="330"/>
      <c r="G32" s="15"/>
      <c r="H32" s="15"/>
      <c r="I32" s="16"/>
      <c r="J32" s="24"/>
      <c r="K32" s="24"/>
      <c r="L32" s="15"/>
      <c r="M32" s="15"/>
      <c r="N32" s="15"/>
      <c r="O32" s="15"/>
    </row>
    <row r="33" spans="1:16" ht="15.75" x14ac:dyDescent="0.2">
      <c r="A33" s="71"/>
      <c r="B33" s="15"/>
      <c r="C33" s="131"/>
      <c r="D33" s="153"/>
      <c r="E33" s="153"/>
      <c r="F33" s="153"/>
      <c r="G33" s="15"/>
      <c r="H33" s="15"/>
      <c r="I33" s="16"/>
      <c r="J33" s="24"/>
      <c r="K33" s="24"/>
      <c r="L33" s="15"/>
      <c r="M33" s="15"/>
      <c r="N33" s="15"/>
      <c r="O33" s="15"/>
    </row>
    <row r="34" spans="1:16" ht="15.75" x14ac:dyDescent="0.25">
      <c r="A34" s="71"/>
      <c r="B34" s="15"/>
      <c r="C34" s="1" t="s">
        <v>241</v>
      </c>
      <c r="D34" s="15"/>
      <c r="E34" s="15"/>
      <c r="F34" s="15"/>
      <c r="G34" s="15"/>
      <c r="H34" s="15"/>
      <c r="I34" s="16"/>
      <c r="J34" s="24"/>
      <c r="K34" s="24"/>
      <c r="L34" s="15"/>
      <c r="M34" s="15"/>
      <c r="N34" s="15"/>
      <c r="O34" s="15"/>
    </row>
    <row r="35" spans="1:16" x14ac:dyDescent="0.2">
      <c r="A35" s="71" t="s">
        <v>55</v>
      </c>
      <c r="B35" s="15"/>
      <c r="C35" s="297" t="s">
        <v>242</v>
      </c>
      <c r="D35" s="298"/>
      <c r="E35" s="298"/>
      <c r="F35" s="298"/>
      <c r="G35" s="299"/>
      <c r="H35" s="50" t="s">
        <v>17</v>
      </c>
      <c r="I35" s="15"/>
      <c r="J35" s="180" t="s">
        <v>9</v>
      </c>
      <c r="K35" s="180" t="s">
        <v>16</v>
      </c>
      <c r="L35" s="15"/>
      <c r="M35" s="15"/>
      <c r="N35" s="15"/>
      <c r="O35" s="15"/>
    </row>
    <row r="36" spans="1:16" x14ac:dyDescent="0.2">
      <c r="A36" s="71"/>
      <c r="B36" s="15"/>
      <c r="C36" s="26" t="s">
        <v>139</v>
      </c>
      <c r="D36" s="75"/>
      <c r="E36" s="75"/>
      <c r="F36" s="75"/>
      <c r="G36" s="76"/>
      <c r="H36" s="74"/>
      <c r="I36" s="15"/>
      <c r="J36" s="64"/>
      <c r="K36" s="64"/>
      <c r="L36" s="15"/>
      <c r="M36" s="214" t="s">
        <v>278</v>
      </c>
      <c r="N36" s="15"/>
      <c r="O36" s="15"/>
    </row>
    <row r="37" spans="1:16" x14ac:dyDescent="0.2">
      <c r="A37" s="71"/>
      <c r="B37" s="15"/>
      <c r="C37" s="26" t="s">
        <v>141</v>
      </c>
      <c r="D37" s="27"/>
      <c r="E37" s="27"/>
      <c r="F37" s="27"/>
      <c r="G37" s="28"/>
      <c r="H37" s="74"/>
      <c r="I37" s="15"/>
      <c r="J37" s="39"/>
      <c r="K37" s="39"/>
      <c r="L37" s="15"/>
      <c r="M37" s="214" t="s">
        <v>285</v>
      </c>
      <c r="N37" s="15"/>
      <c r="O37" s="15"/>
      <c r="P37" s="12"/>
    </row>
    <row r="38" spans="1:16" x14ac:dyDescent="0.2">
      <c r="A38" s="71"/>
      <c r="B38" s="15"/>
      <c r="C38" s="26" t="s">
        <v>167</v>
      </c>
      <c r="D38" s="27"/>
      <c r="E38" s="27"/>
      <c r="F38" s="27"/>
      <c r="G38" s="28"/>
      <c r="H38" s="20"/>
      <c r="I38" s="15"/>
      <c r="J38" s="39"/>
      <c r="K38" s="39"/>
      <c r="L38" s="15"/>
      <c r="M38" s="13" t="s">
        <v>163</v>
      </c>
      <c r="N38" s="15"/>
      <c r="O38" s="15"/>
    </row>
    <row r="39" spans="1:16" x14ac:dyDescent="0.2">
      <c r="A39" s="71"/>
      <c r="B39" s="15"/>
      <c r="C39" s="15"/>
      <c r="D39" s="15"/>
      <c r="E39" s="15"/>
      <c r="F39" s="15"/>
      <c r="G39" s="15"/>
      <c r="H39" s="15"/>
      <c r="I39" s="16"/>
      <c r="J39" s="24"/>
      <c r="K39" s="24"/>
      <c r="L39" s="15"/>
      <c r="M39" s="15"/>
      <c r="N39" s="15"/>
      <c r="O39" s="15"/>
    </row>
    <row r="40" spans="1:16" ht="15.75" x14ac:dyDescent="0.25">
      <c r="A40" s="71"/>
      <c r="B40" s="15"/>
      <c r="C40" s="1" t="s">
        <v>240</v>
      </c>
      <c r="D40" s="15"/>
      <c r="E40" s="15"/>
      <c r="F40" s="15"/>
      <c r="G40" s="15"/>
      <c r="H40" s="15"/>
      <c r="I40" s="16"/>
      <c r="J40" s="24"/>
      <c r="K40" s="24"/>
      <c r="L40" s="15"/>
      <c r="M40" s="15"/>
      <c r="N40" s="15"/>
      <c r="O40" s="15"/>
    </row>
    <row r="41" spans="1:16" ht="15" customHeight="1" x14ac:dyDescent="0.2">
      <c r="A41" s="71" t="s">
        <v>55</v>
      </c>
      <c r="B41" s="15"/>
      <c r="C41" s="297" t="s">
        <v>315</v>
      </c>
      <c r="D41" s="298"/>
      <c r="E41" s="298"/>
      <c r="F41" s="298"/>
      <c r="G41" s="299"/>
      <c r="H41" s="50" t="s">
        <v>17</v>
      </c>
      <c r="I41" s="15"/>
      <c r="J41" s="180" t="s">
        <v>9</v>
      </c>
      <c r="K41" s="180" t="s">
        <v>16</v>
      </c>
      <c r="L41" s="15"/>
      <c r="M41" s="15"/>
      <c r="N41" s="15"/>
      <c r="O41" s="15"/>
    </row>
    <row r="42" spans="1:16" ht="15" customHeight="1" x14ac:dyDescent="0.2">
      <c r="A42" s="71"/>
      <c r="B42" s="15"/>
      <c r="C42" s="208" t="s">
        <v>316</v>
      </c>
      <c r="D42" s="191"/>
      <c r="E42" s="191"/>
      <c r="F42" s="191"/>
      <c r="G42" s="192"/>
      <c r="H42" s="63"/>
      <c r="I42" s="15"/>
      <c r="J42" s="64"/>
      <c r="K42" s="64"/>
      <c r="L42" s="15"/>
      <c r="M42" s="13" t="s">
        <v>325</v>
      </c>
      <c r="N42" s="15"/>
      <c r="O42" s="15"/>
    </row>
    <row r="43" spans="1:16" ht="15" customHeight="1" x14ac:dyDescent="0.2">
      <c r="A43" s="71"/>
      <c r="B43" s="15"/>
      <c r="C43" s="188" t="s">
        <v>322</v>
      </c>
      <c r="D43" s="189"/>
      <c r="E43" s="189"/>
      <c r="F43" s="189"/>
      <c r="G43" s="190"/>
      <c r="H43" s="63"/>
      <c r="I43" s="15"/>
      <c r="J43" s="39"/>
      <c r="K43" s="39"/>
      <c r="L43" s="15"/>
      <c r="M43" s="13" t="s">
        <v>324</v>
      </c>
      <c r="N43" s="15"/>
      <c r="O43" s="15"/>
    </row>
    <row r="44" spans="1:16" ht="15" customHeight="1" x14ac:dyDescent="0.2">
      <c r="A44" s="71"/>
      <c r="B44" s="15"/>
      <c r="C44" s="188" t="s">
        <v>320</v>
      </c>
      <c r="D44" s="189"/>
      <c r="E44" s="189"/>
      <c r="F44" s="189"/>
      <c r="G44" s="190"/>
      <c r="H44" s="63"/>
      <c r="I44" s="15"/>
      <c r="J44" s="39"/>
      <c r="K44" s="39"/>
      <c r="L44" s="15"/>
      <c r="M44" s="13" t="s">
        <v>323</v>
      </c>
      <c r="N44" s="15"/>
      <c r="O44" s="15"/>
    </row>
    <row r="45" spans="1:16" ht="15" customHeight="1" x14ac:dyDescent="0.2">
      <c r="A45" s="71"/>
      <c r="B45" s="15"/>
      <c r="C45" s="188" t="s">
        <v>317</v>
      </c>
      <c r="D45" s="189"/>
      <c r="E45" s="189"/>
      <c r="F45" s="189"/>
      <c r="G45" s="190"/>
      <c r="H45" s="63"/>
      <c r="I45" s="16"/>
      <c r="J45" s="39"/>
      <c r="K45" s="39"/>
      <c r="L45" s="15"/>
      <c r="M45" s="13" t="s">
        <v>318</v>
      </c>
      <c r="N45" s="15"/>
      <c r="O45" s="15"/>
    </row>
    <row r="46" spans="1:16" ht="15" customHeight="1" x14ac:dyDescent="0.2">
      <c r="A46" s="71"/>
      <c r="B46" s="15"/>
      <c r="C46" s="195" t="s">
        <v>328</v>
      </c>
      <c r="D46" s="196"/>
      <c r="E46" s="196"/>
      <c r="F46" s="196"/>
      <c r="G46" s="196"/>
      <c r="H46" s="63"/>
      <c r="I46" s="16" t="s">
        <v>11</v>
      </c>
      <c r="J46" s="39"/>
      <c r="K46" s="39"/>
      <c r="L46" s="15"/>
      <c r="M46" s="13" t="s">
        <v>330</v>
      </c>
      <c r="N46" s="15"/>
      <c r="O46" s="15"/>
    </row>
    <row r="47" spans="1:16" ht="15" customHeight="1" x14ac:dyDescent="0.2">
      <c r="A47" s="71"/>
      <c r="B47" s="15"/>
      <c r="C47" s="188" t="s">
        <v>321</v>
      </c>
      <c r="D47" s="189"/>
      <c r="E47" s="189"/>
      <c r="F47" s="189"/>
      <c r="G47" s="189"/>
      <c r="H47" s="200"/>
      <c r="I47" s="16"/>
      <c r="J47" s="56"/>
      <c r="K47" s="56"/>
      <c r="L47" s="15"/>
      <c r="M47" s="13" t="s">
        <v>327</v>
      </c>
      <c r="N47" s="15"/>
      <c r="O47" s="15"/>
    </row>
    <row r="48" spans="1:16" ht="15.75" x14ac:dyDescent="0.25">
      <c r="A48" s="71"/>
      <c r="B48" s="15"/>
      <c r="C48" s="1"/>
      <c r="D48" s="15"/>
      <c r="E48" s="15"/>
      <c r="F48" s="15"/>
      <c r="G48" s="15"/>
      <c r="H48" s="15"/>
      <c r="I48" s="16"/>
      <c r="J48" s="24"/>
      <c r="K48" s="24"/>
      <c r="L48" s="15"/>
      <c r="M48" s="15"/>
      <c r="N48" s="15"/>
      <c r="O48" s="15"/>
    </row>
    <row r="49" spans="1:15" x14ac:dyDescent="0.2">
      <c r="A49" s="71" t="s">
        <v>55</v>
      </c>
      <c r="B49" s="15"/>
      <c r="C49" s="300" t="s">
        <v>314</v>
      </c>
      <c r="D49" s="301"/>
      <c r="E49" s="301"/>
      <c r="F49" s="301"/>
      <c r="G49" s="302"/>
      <c r="H49" s="50" t="s">
        <v>17</v>
      </c>
      <c r="I49" s="51"/>
      <c r="J49" s="180" t="s">
        <v>9</v>
      </c>
      <c r="K49" s="180" t="s">
        <v>16</v>
      </c>
      <c r="L49" s="52"/>
      <c r="M49" s="13" t="s">
        <v>260</v>
      </c>
      <c r="N49" s="15"/>
      <c r="O49" s="15"/>
    </row>
    <row r="50" spans="1:15" x14ac:dyDescent="0.2">
      <c r="A50" s="71"/>
      <c r="B50" s="15"/>
      <c r="C50" s="195" t="s">
        <v>351</v>
      </c>
      <c r="D50" s="193"/>
      <c r="E50" s="193"/>
      <c r="F50" s="193"/>
      <c r="G50" s="194"/>
      <c r="H50" s="63"/>
      <c r="I50" s="16"/>
      <c r="J50" s="39"/>
      <c r="K50" s="39"/>
      <c r="L50" s="16"/>
      <c r="M50" s="13" t="s">
        <v>355</v>
      </c>
      <c r="N50" s="15"/>
      <c r="O50" s="15"/>
    </row>
    <row r="51" spans="1:15" x14ac:dyDescent="0.2">
      <c r="A51" s="71"/>
      <c r="B51" s="15"/>
      <c r="C51" s="195" t="s">
        <v>352</v>
      </c>
      <c r="D51" s="193"/>
      <c r="E51" s="193"/>
      <c r="F51" s="193"/>
      <c r="G51" s="194"/>
      <c r="H51" s="63"/>
      <c r="I51" s="16"/>
      <c r="J51" s="39"/>
      <c r="K51" s="39"/>
      <c r="L51" s="16"/>
      <c r="M51" s="13" t="s">
        <v>356</v>
      </c>
      <c r="N51" s="15"/>
      <c r="O51" s="15"/>
    </row>
    <row r="52" spans="1:15" x14ac:dyDescent="0.2">
      <c r="A52" s="71"/>
      <c r="B52" s="15"/>
      <c r="C52" s="195" t="s">
        <v>353</v>
      </c>
      <c r="D52" s="196"/>
      <c r="E52" s="196"/>
      <c r="F52" s="196"/>
      <c r="G52" s="197"/>
      <c r="H52" s="63"/>
      <c r="I52" s="16"/>
      <c r="J52" s="39"/>
      <c r="K52" s="39"/>
      <c r="L52" s="16"/>
      <c r="M52" s="13" t="s">
        <v>354</v>
      </c>
      <c r="N52" s="15"/>
      <c r="O52" s="15"/>
    </row>
    <row r="53" spans="1:15" x14ac:dyDescent="0.2">
      <c r="A53" s="71"/>
      <c r="B53" s="15"/>
      <c r="C53" s="195" t="s">
        <v>346</v>
      </c>
      <c r="D53" s="196"/>
      <c r="E53" s="196"/>
      <c r="F53" s="196"/>
      <c r="G53" s="197"/>
      <c r="H53" s="63"/>
      <c r="I53" s="16"/>
      <c r="J53" s="39"/>
      <c r="K53" s="39"/>
      <c r="L53" s="16"/>
      <c r="M53" s="13" t="s">
        <v>343</v>
      </c>
      <c r="N53" s="15"/>
      <c r="O53" s="15"/>
    </row>
    <row r="54" spans="1:15" x14ac:dyDescent="0.2">
      <c r="A54" s="71"/>
      <c r="B54" s="15"/>
      <c r="C54" s="303" t="s">
        <v>357</v>
      </c>
      <c r="D54" s="304"/>
      <c r="E54" s="304"/>
      <c r="F54" s="304"/>
      <c r="G54" s="305"/>
      <c r="H54" s="211"/>
      <c r="I54" s="53" t="s">
        <v>10</v>
      </c>
      <c r="J54" s="39"/>
      <c r="K54" s="39"/>
      <c r="L54" s="16"/>
      <c r="M54" s="13" t="s">
        <v>30</v>
      </c>
      <c r="N54" s="15"/>
      <c r="O54" s="15"/>
    </row>
    <row r="55" spans="1:15" x14ac:dyDescent="0.2">
      <c r="A55" s="71"/>
      <c r="B55" s="15"/>
      <c r="C55" s="30"/>
      <c r="D55" s="22"/>
      <c r="E55" s="22"/>
      <c r="F55" s="22"/>
      <c r="G55" s="21"/>
      <c r="H55" s="21"/>
      <c r="I55" s="16"/>
      <c r="J55" s="24"/>
      <c r="K55" s="24"/>
      <c r="L55" s="15"/>
      <c r="M55" s="15"/>
      <c r="N55" s="15"/>
      <c r="O55" s="15"/>
    </row>
    <row r="56" spans="1:15" x14ac:dyDescent="0.2">
      <c r="A56" s="71" t="s">
        <v>55</v>
      </c>
      <c r="B56" s="15"/>
      <c r="C56" s="306" t="s">
        <v>368</v>
      </c>
      <c r="D56" s="307"/>
      <c r="E56" s="307"/>
      <c r="F56" s="307"/>
      <c r="G56" s="308"/>
      <c r="H56" s="210" t="s">
        <v>17</v>
      </c>
      <c r="I56" s="16"/>
      <c r="J56" s="180" t="s">
        <v>9</v>
      </c>
      <c r="K56" s="180" t="s">
        <v>16</v>
      </c>
      <c r="L56" s="15"/>
      <c r="M56" s="15"/>
      <c r="N56" s="15"/>
      <c r="O56" s="15"/>
    </row>
    <row r="57" spans="1:15" x14ac:dyDescent="0.2">
      <c r="A57" s="71"/>
      <c r="B57" s="15"/>
      <c r="C57" s="224" t="s">
        <v>376</v>
      </c>
      <c r="D57" s="225"/>
      <c r="E57" s="225"/>
      <c r="F57" s="225"/>
      <c r="G57" s="226"/>
      <c r="H57" s="20"/>
      <c r="I57" s="16"/>
      <c r="J57" s="39"/>
      <c r="K57" s="39"/>
      <c r="L57" s="15"/>
      <c r="M57" s="13" t="s">
        <v>374</v>
      </c>
      <c r="N57" s="15"/>
      <c r="O57" s="15"/>
    </row>
    <row r="58" spans="1:15" x14ac:dyDescent="0.2">
      <c r="A58" s="71"/>
      <c r="B58" s="15"/>
      <c r="C58" s="224" t="s">
        <v>377</v>
      </c>
      <c r="D58" s="225"/>
      <c r="E58" s="225"/>
      <c r="F58" s="225"/>
      <c r="G58" s="226"/>
      <c r="H58" s="63"/>
      <c r="I58" s="16"/>
      <c r="J58" s="39"/>
      <c r="K58" s="39"/>
      <c r="L58" s="15"/>
      <c r="M58" s="13" t="s">
        <v>375</v>
      </c>
      <c r="N58" s="15"/>
      <c r="O58" s="15"/>
    </row>
    <row r="59" spans="1:15" x14ac:dyDescent="0.2">
      <c r="A59" s="71"/>
      <c r="B59" s="15"/>
      <c r="C59" s="224" t="s">
        <v>371</v>
      </c>
      <c r="D59" s="225"/>
      <c r="E59" s="225"/>
      <c r="F59" s="225"/>
      <c r="G59" s="226"/>
      <c r="H59" s="20"/>
      <c r="I59" s="16"/>
      <c r="J59" s="39"/>
      <c r="K59" s="39"/>
      <c r="L59" s="15"/>
      <c r="M59" s="13" t="s">
        <v>372</v>
      </c>
      <c r="N59" s="15"/>
      <c r="O59" s="15"/>
    </row>
    <row r="60" spans="1:15" x14ac:dyDescent="0.2">
      <c r="A60" s="71"/>
      <c r="B60" s="15"/>
      <c r="C60" s="209"/>
      <c r="D60" s="209"/>
      <c r="E60" s="209"/>
      <c r="F60" s="209"/>
      <c r="G60" s="209"/>
      <c r="H60" s="16"/>
      <c r="I60" s="16"/>
      <c r="J60" s="68"/>
      <c r="K60" s="68"/>
      <c r="L60" s="15"/>
      <c r="M60" s="13"/>
      <c r="N60" s="15"/>
      <c r="O60" s="15"/>
    </row>
    <row r="61" spans="1:15" ht="15.75" x14ac:dyDescent="0.25">
      <c r="A61" s="71"/>
      <c r="B61" s="15"/>
      <c r="C61" s="1" t="s">
        <v>32</v>
      </c>
      <c r="D61" s="15"/>
      <c r="E61" s="15"/>
      <c r="F61" s="15"/>
      <c r="G61" s="15"/>
      <c r="H61" s="15"/>
      <c r="I61" s="16"/>
      <c r="J61" s="24"/>
      <c r="K61" s="24"/>
      <c r="L61" s="15"/>
      <c r="M61" s="15"/>
      <c r="N61" s="15"/>
      <c r="O61" s="15"/>
    </row>
    <row r="62" spans="1:15" ht="46.9" customHeight="1" x14ac:dyDescent="0.2">
      <c r="A62" s="71" t="s">
        <v>55</v>
      </c>
      <c r="B62" s="15"/>
      <c r="C62" s="277" t="s">
        <v>142</v>
      </c>
      <c r="D62" s="278"/>
      <c r="E62" s="278"/>
      <c r="F62" s="278"/>
      <c r="G62" s="279"/>
      <c r="H62" s="50" t="s">
        <v>17</v>
      </c>
      <c r="I62" s="15"/>
      <c r="J62" s="180" t="s">
        <v>9</v>
      </c>
      <c r="K62" s="180" t="s">
        <v>16</v>
      </c>
      <c r="L62" s="10"/>
      <c r="M62" s="214" t="s">
        <v>262</v>
      </c>
      <c r="N62" s="15"/>
      <c r="O62" s="15"/>
    </row>
    <row r="63" spans="1:15" x14ac:dyDescent="0.2">
      <c r="A63" s="71"/>
      <c r="B63" s="15"/>
      <c r="C63" s="255" t="s">
        <v>44</v>
      </c>
      <c r="D63" s="256"/>
      <c r="E63" s="256"/>
      <c r="F63" s="256"/>
      <c r="G63" s="257"/>
      <c r="H63" s="20"/>
      <c r="I63" s="15"/>
      <c r="J63" s="39"/>
      <c r="K63" s="39"/>
      <c r="L63" s="15"/>
      <c r="M63" s="13" t="s">
        <v>42</v>
      </c>
      <c r="N63" s="15"/>
      <c r="O63" s="15"/>
    </row>
    <row r="64" spans="1:15" x14ac:dyDescent="0.2">
      <c r="A64" s="71"/>
      <c r="B64" s="15"/>
      <c r="C64" s="255" t="s">
        <v>51</v>
      </c>
      <c r="D64" s="256"/>
      <c r="E64" s="256"/>
      <c r="F64" s="256"/>
      <c r="G64" s="257"/>
      <c r="H64" s="20"/>
      <c r="I64" s="15"/>
      <c r="J64" s="39"/>
      <c r="K64" s="39"/>
      <c r="L64" s="15"/>
      <c r="M64" s="13" t="s">
        <v>12</v>
      </c>
      <c r="N64" s="15"/>
      <c r="O64" s="15"/>
    </row>
    <row r="65" spans="1:15" x14ac:dyDescent="0.2">
      <c r="A65" s="71"/>
      <c r="B65" s="15"/>
      <c r="C65" s="26" t="s">
        <v>67</v>
      </c>
      <c r="D65" s="27"/>
      <c r="E65" s="27"/>
      <c r="F65" s="27"/>
      <c r="G65" s="28"/>
      <c r="H65" s="20"/>
      <c r="I65" s="15"/>
      <c r="J65" s="39"/>
      <c r="K65" s="39"/>
      <c r="L65" s="15"/>
      <c r="M65" s="13" t="s">
        <v>33</v>
      </c>
      <c r="N65" s="15"/>
      <c r="O65" s="15"/>
    </row>
    <row r="66" spans="1:15" x14ac:dyDescent="0.2">
      <c r="A66" s="71"/>
      <c r="B66" s="15"/>
      <c r="C66" s="255" t="s">
        <v>168</v>
      </c>
      <c r="D66" s="256"/>
      <c r="E66" s="256"/>
      <c r="F66" s="256"/>
      <c r="G66" s="257"/>
      <c r="H66" s="20"/>
      <c r="I66" s="15"/>
      <c r="J66" s="39"/>
      <c r="K66" s="39"/>
      <c r="L66" s="15"/>
      <c r="M66" s="214" t="s">
        <v>45</v>
      </c>
      <c r="N66" s="15"/>
      <c r="O66" s="15"/>
    </row>
    <row r="67" spans="1:15" x14ac:dyDescent="0.2">
      <c r="A67" s="71"/>
      <c r="B67" s="15"/>
      <c r="C67" s="255" t="s">
        <v>52</v>
      </c>
      <c r="D67" s="256"/>
      <c r="E67" s="256"/>
      <c r="F67" s="256"/>
      <c r="G67" s="257"/>
      <c r="H67" s="20"/>
      <c r="I67" s="15"/>
      <c r="J67" s="39"/>
      <c r="K67" s="39"/>
      <c r="L67" s="15"/>
      <c r="M67" s="13" t="s">
        <v>279</v>
      </c>
      <c r="N67" s="15"/>
      <c r="O67" s="15"/>
    </row>
    <row r="68" spans="1:15" x14ac:dyDescent="0.2">
      <c r="A68" s="71"/>
      <c r="B68" s="15"/>
      <c r="C68" s="281" t="s">
        <v>53</v>
      </c>
      <c r="D68" s="282"/>
      <c r="E68" s="282"/>
      <c r="F68" s="282"/>
      <c r="G68" s="283"/>
      <c r="H68" s="20"/>
      <c r="I68" s="21"/>
      <c r="J68" s="39"/>
      <c r="K68" s="39"/>
      <c r="L68" s="16"/>
      <c r="M68" s="13" t="s">
        <v>33</v>
      </c>
      <c r="N68" s="15"/>
      <c r="O68" s="15"/>
    </row>
    <row r="69" spans="1:15" x14ac:dyDescent="0.2">
      <c r="A69" s="71"/>
      <c r="B69" s="15"/>
      <c r="C69" s="15"/>
      <c r="D69" s="15"/>
      <c r="E69" s="15"/>
      <c r="F69" s="15"/>
      <c r="G69" s="15"/>
      <c r="H69" s="15"/>
      <c r="I69" s="16"/>
      <c r="J69" s="24"/>
      <c r="K69" s="24"/>
      <c r="L69" s="15"/>
      <c r="M69" s="15"/>
      <c r="N69" s="15"/>
      <c r="O69" s="15"/>
    </row>
    <row r="70" spans="1:15" ht="15.75" x14ac:dyDescent="0.25">
      <c r="A70" s="71"/>
      <c r="B70" s="15"/>
      <c r="C70" s="1" t="s">
        <v>21</v>
      </c>
      <c r="D70" s="15"/>
      <c r="E70" s="15"/>
      <c r="F70" s="15"/>
      <c r="G70" s="15"/>
      <c r="H70" s="15"/>
      <c r="I70" s="16"/>
      <c r="J70" s="24"/>
      <c r="K70" s="24"/>
      <c r="L70" s="15"/>
      <c r="M70" s="15"/>
      <c r="N70" s="15"/>
      <c r="O70" s="15"/>
    </row>
    <row r="71" spans="1:15" ht="79.5" x14ac:dyDescent="0.2">
      <c r="A71" s="71" t="s">
        <v>55</v>
      </c>
      <c r="B71" s="15"/>
      <c r="C71" s="309" t="s">
        <v>34</v>
      </c>
      <c r="D71" s="310"/>
      <c r="E71" s="310"/>
      <c r="F71" s="311"/>
      <c r="G71" s="54" t="s">
        <v>18</v>
      </c>
      <c r="H71" s="54" t="s">
        <v>72</v>
      </c>
      <c r="I71" s="54" t="s">
        <v>75</v>
      </c>
      <c r="J71" s="181" t="s">
        <v>9</v>
      </c>
      <c r="K71" s="181" t="s">
        <v>38</v>
      </c>
      <c r="L71" s="15"/>
      <c r="M71" s="215" t="s">
        <v>263</v>
      </c>
      <c r="N71" s="15"/>
      <c r="O71" s="15"/>
    </row>
    <row r="72" spans="1:15" x14ac:dyDescent="0.2">
      <c r="A72" s="71"/>
      <c r="B72" s="15"/>
      <c r="C72" s="255" t="s">
        <v>50</v>
      </c>
      <c r="D72" s="256"/>
      <c r="E72" s="256"/>
      <c r="F72" s="257"/>
      <c r="G72" s="20"/>
      <c r="H72" s="20"/>
      <c r="I72" s="20"/>
      <c r="J72" s="55"/>
      <c r="K72" s="55"/>
      <c r="L72" s="15"/>
      <c r="M72" s="13" t="s">
        <v>54</v>
      </c>
      <c r="N72" s="13"/>
      <c r="O72" s="15"/>
    </row>
    <row r="73" spans="1:15" x14ac:dyDescent="0.2">
      <c r="A73" s="71"/>
      <c r="B73" s="15"/>
      <c r="C73" s="255" t="s">
        <v>49</v>
      </c>
      <c r="D73" s="256"/>
      <c r="E73" s="256"/>
      <c r="F73" s="257"/>
      <c r="G73" s="20"/>
      <c r="H73" s="20"/>
      <c r="I73" s="20"/>
      <c r="J73" s="55"/>
      <c r="K73" s="55"/>
      <c r="L73" s="15"/>
      <c r="M73" s="13" t="s">
        <v>35</v>
      </c>
      <c r="N73" s="13"/>
      <c r="O73" s="15"/>
    </row>
    <row r="74" spans="1:15" x14ac:dyDescent="0.2">
      <c r="A74" s="71"/>
      <c r="B74" s="15"/>
      <c r="C74" s="26" t="s">
        <v>80</v>
      </c>
      <c r="D74" s="27"/>
      <c r="E74" s="27"/>
      <c r="F74" s="28"/>
      <c r="G74" s="20"/>
      <c r="H74" s="20"/>
      <c r="I74" s="20"/>
      <c r="J74" s="55"/>
      <c r="K74" s="55"/>
      <c r="L74" s="15"/>
      <c r="M74" s="13" t="s">
        <v>107</v>
      </c>
      <c r="N74" s="13"/>
      <c r="O74" s="15"/>
    </row>
    <row r="75" spans="1:15" x14ac:dyDescent="0.2">
      <c r="A75" s="71"/>
      <c r="B75" s="15"/>
      <c r="C75" s="26" t="s">
        <v>81</v>
      </c>
      <c r="D75" s="27"/>
      <c r="E75" s="27"/>
      <c r="F75" s="28"/>
      <c r="G75" s="20"/>
      <c r="H75" s="20"/>
      <c r="I75" s="20"/>
      <c r="J75" s="55"/>
      <c r="K75" s="55"/>
      <c r="L75" s="15"/>
      <c r="M75" s="13" t="s">
        <v>106</v>
      </c>
      <c r="N75" s="13"/>
      <c r="O75" s="15"/>
    </row>
    <row r="76" spans="1:15" x14ac:dyDescent="0.2">
      <c r="A76" s="71"/>
      <c r="B76" s="15"/>
      <c r="C76" s="255" t="s">
        <v>82</v>
      </c>
      <c r="D76" s="256"/>
      <c r="E76" s="256"/>
      <c r="F76" s="257"/>
      <c r="G76" s="20"/>
      <c r="H76" s="20"/>
      <c r="I76" s="20"/>
      <c r="J76" s="55"/>
      <c r="K76" s="55"/>
      <c r="L76" s="15"/>
      <c r="M76" s="13" t="s">
        <v>46</v>
      </c>
      <c r="N76" s="13"/>
      <c r="O76" s="15"/>
    </row>
    <row r="77" spans="1:15" x14ac:dyDescent="0.2">
      <c r="A77" s="71"/>
      <c r="B77" s="15"/>
      <c r="C77" s="26" t="s">
        <v>83</v>
      </c>
      <c r="D77" s="27"/>
      <c r="E77" s="27"/>
      <c r="F77" s="28"/>
      <c r="G77" s="20"/>
      <c r="H77" s="20"/>
      <c r="I77" s="20"/>
      <c r="J77" s="55"/>
      <c r="K77" s="55"/>
      <c r="L77" s="15"/>
      <c r="M77" s="13" t="s">
        <v>47</v>
      </c>
      <c r="N77" s="13"/>
      <c r="O77" s="15"/>
    </row>
    <row r="78" spans="1:15" x14ac:dyDescent="0.2">
      <c r="A78" s="71"/>
      <c r="B78" s="15"/>
      <c r="C78" s="255" t="s">
        <v>84</v>
      </c>
      <c r="D78" s="256"/>
      <c r="E78" s="256"/>
      <c r="F78" s="257"/>
      <c r="G78" s="20"/>
      <c r="H78" s="20"/>
      <c r="I78" s="20"/>
      <c r="J78" s="55"/>
      <c r="K78" s="55"/>
      <c r="L78" s="15"/>
      <c r="M78" s="13" t="s">
        <v>47</v>
      </c>
      <c r="N78" s="13"/>
      <c r="O78" s="15"/>
    </row>
    <row r="79" spans="1:15" x14ac:dyDescent="0.2">
      <c r="A79" s="71"/>
      <c r="B79" s="15"/>
      <c r="C79" s="255" t="s">
        <v>85</v>
      </c>
      <c r="D79" s="256"/>
      <c r="E79" s="256"/>
      <c r="F79" s="257"/>
      <c r="G79" s="20"/>
      <c r="H79" s="20"/>
      <c r="I79" s="20"/>
      <c r="J79" s="55"/>
      <c r="K79" s="55"/>
      <c r="L79" s="15"/>
      <c r="M79" s="13" t="s">
        <v>36</v>
      </c>
      <c r="N79" s="13"/>
      <c r="O79" s="15"/>
    </row>
    <row r="80" spans="1:15" x14ac:dyDescent="0.2">
      <c r="A80" s="71"/>
      <c r="B80" s="15"/>
      <c r="C80" s="255" t="s">
        <v>86</v>
      </c>
      <c r="D80" s="256"/>
      <c r="E80" s="256"/>
      <c r="F80" s="257"/>
      <c r="G80" s="20"/>
      <c r="H80" s="20"/>
      <c r="I80" s="20"/>
      <c r="J80" s="55"/>
      <c r="K80" s="55"/>
      <c r="L80" s="15"/>
      <c r="M80" s="13" t="s">
        <v>43</v>
      </c>
      <c r="N80" s="13"/>
      <c r="O80" s="15"/>
    </row>
    <row r="81" spans="1:18" x14ac:dyDescent="0.2">
      <c r="A81" s="71"/>
      <c r="B81" s="15"/>
      <c r="C81" s="255" t="s">
        <v>87</v>
      </c>
      <c r="D81" s="256"/>
      <c r="E81" s="256"/>
      <c r="F81" s="257"/>
      <c r="G81" s="56"/>
      <c r="H81" s="56"/>
      <c r="I81" s="56"/>
      <c r="J81" s="56"/>
      <c r="K81" s="56"/>
      <c r="L81" s="15"/>
      <c r="M81" s="13" t="s">
        <v>37</v>
      </c>
      <c r="N81" s="13"/>
      <c r="O81" s="15"/>
    </row>
    <row r="82" spans="1:18" x14ac:dyDescent="0.2">
      <c r="A82" s="71"/>
      <c r="B82" s="15"/>
      <c r="C82" s="15"/>
      <c r="D82" s="15"/>
      <c r="E82" s="15"/>
      <c r="F82" s="15"/>
      <c r="G82" s="15"/>
      <c r="H82" s="15"/>
      <c r="I82" s="16"/>
      <c r="J82" s="24"/>
      <c r="K82" s="24"/>
      <c r="L82" s="15"/>
      <c r="M82" s="15"/>
      <c r="N82" s="15"/>
      <c r="O82" s="15"/>
    </row>
    <row r="83" spans="1:18" ht="15.75" x14ac:dyDescent="0.25">
      <c r="A83" s="71"/>
      <c r="B83" s="15"/>
      <c r="C83" s="1" t="s">
        <v>244</v>
      </c>
      <c r="D83" s="15"/>
      <c r="E83" s="15"/>
      <c r="F83" s="15"/>
      <c r="G83" s="15"/>
      <c r="H83" s="15"/>
      <c r="I83" s="16"/>
      <c r="J83" s="24"/>
      <c r="K83" s="24"/>
      <c r="L83" s="15"/>
      <c r="M83" s="15"/>
      <c r="N83" s="15"/>
      <c r="O83" s="15"/>
    </row>
    <row r="84" spans="1:18" ht="41.25" customHeight="1" x14ac:dyDescent="0.2">
      <c r="A84" s="71" t="s">
        <v>55</v>
      </c>
      <c r="B84" s="15"/>
      <c r="C84" s="280" t="s">
        <v>243</v>
      </c>
      <c r="D84" s="280"/>
      <c r="E84" s="280"/>
      <c r="F84" s="280"/>
      <c r="G84" s="280"/>
      <c r="H84" s="50" t="s">
        <v>17</v>
      </c>
      <c r="I84" s="51"/>
      <c r="J84" s="180" t="s">
        <v>9</v>
      </c>
      <c r="K84" s="180" t="s">
        <v>16</v>
      </c>
      <c r="L84" s="15"/>
      <c r="M84" s="15"/>
      <c r="N84" s="15"/>
      <c r="O84" s="15"/>
    </row>
    <row r="85" spans="1:18" x14ac:dyDescent="0.2">
      <c r="A85" s="71"/>
      <c r="B85" s="15"/>
      <c r="C85" s="66" t="s">
        <v>26</v>
      </c>
      <c r="D85" s="66"/>
      <c r="E85" s="66"/>
      <c r="F85" s="66"/>
      <c r="G85" s="25"/>
      <c r="H85" s="20"/>
      <c r="I85" s="16"/>
      <c r="J85" s="39"/>
      <c r="K85" s="39"/>
      <c r="L85" s="15"/>
      <c r="M85" s="13" t="s">
        <v>256</v>
      </c>
      <c r="N85" s="15"/>
      <c r="O85" s="15"/>
    </row>
    <row r="86" spans="1:18" x14ac:dyDescent="0.2">
      <c r="A86" s="71"/>
      <c r="B86" s="15"/>
      <c r="C86" s="255" t="s">
        <v>24</v>
      </c>
      <c r="D86" s="256"/>
      <c r="E86" s="256"/>
      <c r="F86" s="256"/>
      <c r="G86" s="257"/>
      <c r="H86" s="20"/>
      <c r="I86" s="16"/>
      <c r="J86" s="39"/>
      <c r="K86" s="39"/>
      <c r="L86" s="15"/>
      <c r="M86" s="15"/>
      <c r="N86" s="15"/>
      <c r="O86" s="15"/>
    </row>
    <row r="87" spans="1:18" x14ac:dyDescent="0.2">
      <c r="A87" s="71"/>
      <c r="B87" s="15"/>
      <c r="C87" s="288" t="s">
        <v>25</v>
      </c>
      <c r="D87" s="288"/>
      <c r="E87" s="288"/>
      <c r="F87" s="288"/>
      <c r="G87" s="288"/>
      <c r="H87" s="20"/>
      <c r="I87" s="16"/>
      <c r="J87" s="39"/>
      <c r="K87" s="39"/>
      <c r="L87" s="15"/>
      <c r="M87" s="13" t="s">
        <v>256</v>
      </c>
      <c r="N87" s="15"/>
      <c r="O87" s="15"/>
      <c r="P87" s="14"/>
      <c r="Q87" s="14"/>
      <c r="R87" s="11"/>
    </row>
    <row r="88" spans="1:18" x14ac:dyDescent="0.2">
      <c r="A88" s="71"/>
      <c r="B88" s="15"/>
      <c r="C88" s="30"/>
      <c r="D88" s="30"/>
      <c r="E88" s="30"/>
      <c r="F88" s="30"/>
      <c r="G88" s="30"/>
      <c r="H88" s="68"/>
      <c r="I88" s="16"/>
      <c r="J88" s="70"/>
      <c r="K88" s="70"/>
      <c r="L88" s="15"/>
      <c r="M88" s="13"/>
      <c r="N88" s="15"/>
      <c r="O88" s="15"/>
      <c r="P88" s="14"/>
      <c r="Q88" s="14"/>
      <c r="R88" s="11"/>
    </row>
    <row r="89" spans="1:18" x14ac:dyDescent="0.2">
      <c r="A89" s="71"/>
      <c r="B89" s="15"/>
      <c r="C89" s="274" t="s">
        <v>79</v>
      </c>
      <c r="D89" s="275"/>
      <c r="E89" s="275"/>
      <c r="F89" s="275"/>
      <c r="G89" s="276"/>
      <c r="H89" s="50" t="s">
        <v>17</v>
      </c>
      <c r="I89" s="16"/>
      <c r="J89" s="180" t="s">
        <v>9</v>
      </c>
      <c r="K89" s="180" t="s">
        <v>16</v>
      </c>
      <c r="L89" s="15"/>
      <c r="M89" s="13" t="s">
        <v>302</v>
      </c>
      <c r="N89" s="15"/>
      <c r="O89" s="15"/>
      <c r="P89" s="14"/>
      <c r="Q89" s="14"/>
      <c r="R89" s="11"/>
    </row>
    <row r="90" spans="1:18" x14ac:dyDescent="0.2">
      <c r="A90" s="71"/>
      <c r="B90" s="15"/>
      <c r="C90" s="25" t="s">
        <v>202</v>
      </c>
      <c r="D90" s="25"/>
      <c r="E90" s="25"/>
      <c r="F90" s="25"/>
      <c r="G90" s="25"/>
      <c r="H90" s="69"/>
      <c r="I90" s="16"/>
      <c r="J90" s="39"/>
      <c r="K90" s="39"/>
      <c r="L90" s="15"/>
      <c r="M90" s="13"/>
      <c r="N90" s="15"/>
      <c r="O90" s="15"/>
    </row>
    <row r="91" spans="1:18" x14ac:dyDescent="0.2">
      <c r="A91" s="71"/>
      <c r="B91" s="15"/>
      <c r="C91" s="25" t="s">
        <v>203</v>
      </c>
      <c r="D91" s="25"/>
      <c r="E91" s="25"/>
      <c r="F91" s="25"/>
      <c r="G91" s="25"/>
      <c r="H91" s="69"/>
      <c r="I91" s="16"/>
      <c r="J91" s="39"/>
      <c r="K91" s="39"/>
      <c r="L91" s="15"/>
      <c r="M91" s="15"/>
      <c r="N91" s="15"/>
      <c r="O91" s="15"/>
    </row>
    <row r="92" spans="1:18" x14ac:dyDescent="0.2">
      <c r="A92" s="71"/>
      <c r="B92" s="15"/>
      <c r="C92" s="25" t="s">
        <v>204</v>
      </c>
      <c r="D92" s="25"/>
      <c r="E92" s="25"/>
      <c r="F92" s="25"/>
      <c r="G92" s="25"/>
      <c r="H92" s="69"/>
      <c r="I92" s="16"/>
      <c r="J92" s="39"/>
      <c r="K92" s="39"/>
      <c r="L92" s="15"/>
      <c r="M92" s="15"/>
      <c r="N92" s="15"/>
      <c r="O92" s="15"/>
    </row>
    <row r="93" spans="1:18" x14ac:dyDescent="0.2">
      <c r="A93" s="71"/>
      <c r="B93" s="15"/>
      <c r="C93" s="15"/>
      <c r="D93" s="15"/>
      <c r="E93" s="15"/>
      <c r="F93" s="15"/>
      <c r="G93" s="15"/>
      <c r="H93" s="15"/>
      <c r="I93" s="16"/>
      <c r="J93" s="24"/>
      <c r="K93" s="24"/>
      <c r="L93" s="15"/>
      <c r="M93" s="15"/>
      <c r="N93" s="15"/>
      <c r="O93" s="15"/>
    </row>
    <row r="94" spans="1:18" ht="20.25" x14ac:dyDescent="0.3">
      <c r="A94" s="71"/>
      <c r="B94" s="15"/>
      <c r="C94" s="83" t="s">
        <v>154</v>
      </c>
      <c r="D94" s="15"/>
      <c r="E94" s="15"/>
      <c r="F94" s="15"/>
      <c r="G94" s="15"/>
      <c r="H94" s="15"/>
      <c r="I94" s="16"/>
      <c r="J94" s="24"/>
      <c r="K94" s="24"/>
      <c r="L94" s="15"/>
      <c r="M94" s="15"/>
      <c r="N94" s="15"/>
      <c r="O94" s="15"/>
    </row>
    <row r="95" spans="1:18" ht="15.75" x14ac:dyDescent="0.25">
      <c r="A95" s="71"/>
      <c r="B95" s="15"/>
      <c r="C95" s="1" t="s">
        <v>92</v>
      </c>
      <c r="D95" s="15"/>
      <c r="E95" s="15"/>
      <c r="F95" s="15"/>
      <c r="G95" s="15"/>
      <c r="H95" s="15"/>
      <c r="I95" s="16"/>
      <c r="J95" s="24"/>
      <c r="K95" s="24"/>
      <c r="L95" s="15"/>
      <c r="M95" s="15"/>
      <c r="N95" s="15"/>
      <c r="O95" s="15"/>
    </row>
    <row r="96" spans="1:18" ht="27.75" customHeight="1" x14ac:dyDescent="0.2">
      <c r="A96" s="71" t="s">
        <v>55</v>
      </c>
      <c r="B96" s="15"/>
      <c r="C96" s="291" t="s">
        <v>238</v>
      </c>
      <c r="D96" s="292"/>
      <c r="E96" s="292"/>
      <c r="F96" s="292"/>
      <c r="G96" s="293"/>
      <c r="H96" s="50" t="s">
        <v>17</v>
      </c>
      <c r="I96" s="51"/>
      <c r="J96" s="180" t="s">
        <v>9</v>
      </c>
      <c r="K96" s="180" t="s">
        <v>16</v>
      </c>
      <c r="L96" s="15"/>
      <c r="M96" s="15"/>
      <c r="N96" s="15"/>
      <c r="O96" s="15"/>
    </row>
    <row r="97" spans="1:15" x14ac:dyDescent="0.2">
      <c r="A97" s="71"/>
      <c r="B97" s="15"/>
      <c r="C97" s="57" t="s">
        <v>365</v>
      </c>
      <c r="D97" s="58"/>
      <c r="E97" s="58"/>
      <c r="F97" s="58"/>
      <c r="G97" s="23"/>
      <c r="H97" s="20"/>
      <c r="I97" s="16"/>
      <c r="J97" s="39"/>
      <c r="K97" s="39"/>
      <c r="L97" s="15"/>
      <c r="M97" s="13" t="s">
        <v>364</v>
      </c>
      <c r="N97" s="15"/>
      <c r="O97" s="15"/>
    </row>
    <row r="98" spans="1:15" x14ac:dyDescent="0.2">
      <c r="A98" s="71"/>
      <c r="B98" s="15"/>
      <c r="C98" s="57" t="s">
        <v>366</v>
      </c>
      <c r="D98" s="58"/>
      <c r="E98" s="58"/>
      <c r="F98" s="58"/>
      <c r="G98" s="23"/>
      <c r="H98" s="20"/>
      <c r="I98" s="16"/>
      <c r="J98" s="39"/>
      <c r="K98" s="39"/>
      <c r="L98" s="15"/>
      <c r="M98" s="214" t="s">
        <v>19</v>
      </c>
      <c r="N98" s="15"/>
      <c r="O98" s="15"/>
    </row>
    <row r="99" spans="1:15" x14ac:dyDescent="0.2">
      <c r="A99" s="71"/>
      <c r="B99" s="15"/>
      <c r="C99" s="57" t="s">
        <v>280</v>
      </c>
      <c r="D99" s="58"/>
      <c r="E99" s="58"/>
      <c r="F99" s="58"/>
      <c r="G99" s="23"/>
      <c r="H99" s="20"/>
      <c r="I99" s="16"/>
      <c r="J99" s="39"/>
      <c r="K99" s="39"/>
      <c r="L99" s="15"/>
      <c r="M99" s="13" t="s">
        <v>143</v>
      </c>
      <c r="N99" s="15"/>
      <c r="O99" s="15"/>
    </row>
    <row r="100" spans="1:15" x14ac:dyDescent="0.2">
      <c r="A100" s="71"/>
      <c r="B100" s="15"/>
      <c r="C100" s="15"/>
      <c r="D100" s="15"/>
      <c r="E100" s="15"/>
      <c r="F100" s="15"/>
      <c r="G100" s="15"/>
      <c r="H100" s="15"/>
      <c r="I100" s="16"/>
      <c r="J100" s="24"/>
      <c r="K100" s="24"/>
      <c r="L100" s="15"/>
      <c r="M100" s="15"/>
      <c r="N100" s="15"/>
      <c r="O100" s="15"/>
    </row>
    <row r="101" spans="1:15" ht="15.75" x14ac:dyDescent="0.25">
      <c r="A101" s="71"/>
      <c r="B101" s="15"/>
      <c r="C101" s="73" t="s">
        <v>293</v>
      </c>
      <c r="D101" s="15"/>
      <c r="E101" s="15"/>
      <c r="F101" s="15"/>
      <c r="G101" s="15"/>
      <c r="H101" s="15"/>
      <c r="I101" s="16"/>
      <c r="J101" s="24"/>
      <c r="K101" s="24"/>
      <c r="L101" s="15"/>
      <c r="M101" s="15"/>
      <c r="N101" s="15"/>
      <c r="O101" s="15"/>
    </row>
    <row r="102" spans="1:15" x14ac:dyDescent="0.2">
      <c r="A102" s="71" t="s">
        <v>55</v>
      </c>
      <c r="B102" s="15"/>
      <c r="C102" s="287" t="s">
        <v>100</v>
      </c>
      <c r="D102" s="287"/>
      <c r="E102" s="287"/>
      <c r="F102" s="287"/>
      <c r="G102" s="287"/>
      <c r="H102" s="50" t="s">
        <v>23</v>
      </c>
      <c r="I102" s="50"/>
      <c r="J102" s="180" t="s">
        <v>9</v>
      </c>
      <c r="K102" s="180" t="s">
        <v>16</v>
      </c>
      <c r="L102" s="15"/>
      <c r="M102" s="13"/>
      <c r="N102" s="59"/>
      <c r="O102" s="59"/>
    </row>
    <row r="103" spans="1:15" x14ac:dyDescent="0.2">
      <c r="A103" s="71"/>
      <c r="B103" s="15"/>
      <c r="C103" s="60" t="s">
        <v>310</v>
      </c>
      <c r="D103" s="25"/>
      <c r="E103" s="25"/>
      <c r="F103" s="25"/>
      <c r="G103" s="25"/>
      <c r="H103" s="61"/>
      <c r="I103" s="45" t="s">
        <v>11</v>
      </c>
      <c r="J103" s="39"/>
      <c r="K103" s="39"/>
      <c r="L103" s="15"/>
      <c r="M103" s="13" t="s">
        <v>297</v>
      </c>
      <c r="N103" s="15"/>
      <c r="O103" s="15"/>
    </row>
    <row r="104" spans="1:15" x14ac:dyDescent="0.2">
      <c r="A104" s="71"/>
      <c r="B104" s="15"/>
      <c r="C104" s="288" t="s">
        <v>296</v>
      </c>
      <c r="D104" s="288"/>
      <c r="E104" s="288"/>
      <c r="F104" s="288"/>
      <c r="G104" s="288"/>
      <c r="H104" s="61"/>
      <c r="I104" s="45" t="s">
        <v>11</v>
      </c>
      <c r="J104" s="39"/>
      <c r="K104" s="39"/>
      <c r="L104" s="15"/>
      <c r="M104" s="13" t="s">
        <v>298</v>
      </c>
      <c r="N104" s="15"/>
      <c r="O104" s="15"/>
    </row>
    <row r="105" spans="1:15" x14ac:dyDescent="0.2">
      <c r="A105" s="71"/>
      <c r="B105" s="15"/>
      <c r="C105" s="224" t="s">
        <v>299</v>
      </c>
      <c r="D105" s="225"/>
      <c r="E105" s="225"/>
      <c r="F105" s="225"/>
      <c r="G105" s="226"/>
      <c r="H105" s="20"/>
      <c r="I105" s="16"/>
      <c r="J105" s="39"/>
      <c r="K105" s="39"/>
      <c r="L105" s="15"/>
      <c r="M105" s="13" t="s">
        <v>300</v>
      </c>
      <c r="N105" s="15"/>
      <c r="O105" s="15"/>
    </row>
    <row r="106" spans="1:15" ht="15" customHeight="1" x14ac:dyDescent="0.2">
      <c r="A106" s="71"/>
      <c r="B106" s="15"/>
      <c r="C106" s="289" t="s">
        <v>312</v>
      </c>
      <c r="D106" s="289"/>
      <c r="E106" s="289"/>
      <c r="F106" s="289"/>
      <c r="G106" s="289"/>
      <c r="H106" s="289"/>
      <c r="I106" s="289"/>
      <c r="J106" s="289"/>
      <c r="K106" s="289"/>
      <c r="L106" s="15"/>
      <c r="M106" s="13" t="s">
        <v>311</v>
      </c>
      <c r="N106" s="15"/>
      <c r="O106" s="15"/>
    </row>
    <row r="107" spans="1:15" x14ac:dyDescent="0.2">
      <c r="A107" s="71"/>
      <c r="B107" s="15"/>
      <c r="C107" s="289"/>
      <c r="D107" s="289"/>
      <c r="E107" s="289"/>
      <c r="F107" s="289"/>
      <c r="G107" s="289"/>
      <c r="H107" s="289"/>
      <c r="I107" s="289"/>
      <c r="J107" s="289"/>
      <c r="K107" s="289"/>
      <c r="L107" s="15"/>
      <c r="M107" s="15"/>
      <c r="N107" s="15"/>
      <c r="O107" s="15"/>
    </row>
    <row r="108" spans="1:15" x14ac:dyDescent="0.2">
      <c r="A108" s="71"/>
      <c r="B108" s="15"/>
      <c r="C108" s="15"/>
      <c r="D108" s="15"/>
      <c r="E108" s="15"/>
      <c r="F108" s="15"/>
      <c r="G108" s="15"/>
      <c r="H108" s="15"/>
      <c r="I108" s="16"/>
      <c r="J108" s="24"/>
      <c r="K108" s="24"/>
      <c r="L108" s="15"/>
      <c r="M108" s="15"/>
      <c r="N108" s="15"/>
      <c r="O108" s="15"/>
    </row>
    <row r="109" spans="1:15" ht="15.75" x14ac:dyDescent="0.25">
      <c r="A109" s="71"/>
      <c r="B109" s="15"/>
      <c r="C109" s="1" t="s">
        <v>98</v>
      </c>
      <c r="D109" s="15"/>
      <c r="E109" s="15"/>
      <c r="F109" s="15"/>
      <c r="G109" s="15"/>
      <c r="H109" s="15"/>
      <c r="I109" s="16"/>
      <c r="J109" s="24"/>
      <c r="K109" s="24"/>
      <c r="L109" s="15"/>
      <c r="M109" s="15"/>
      <c r="N109" s="15"/>
      <c r="O109" s="15"/>
    </row>
    <row r="110" spans="1:15" ht="31.5" customHeight="1" x14ac:dyDescent="0.2">
      <c r="A110" s="71" t="s">
        <v>55</v>
      </c>
      <c r="B110" s="15"/>
      <c r="C110" s="309" t="s">
        <v>239</v>
      </c>
      <c r="D110" s="310"/>
      <c r="E110" s="310"/>
      <c r="F110" s="310"/>
      <c r="G110" s="311"/>
      <c r="H110" s="50" t="s">
        <v>76</v>
      </c>
      <c r="I110" s="15"/>
      <c r="J110" s="180" t="s">
        <v>9</v>
      </c>
      <c r="K110" s="180" t="s">
        <v>16</v>
      </c>
      <c r="L110" s="15"/>
      <c r="M110" s="13" t="s">
        <v>205</v>
      </c>
      <c r="N110" s="15"/>
      <c r="O110" s="15"/>
    </row>
    <row r="111" spans="1:15" x14ac:dyDescent="0.2">
      <c r="A111" s="71"/>
      <c r="B111" s="15"/>
      <c r="C111" s="312" t="s">
        <v>101</v>
      </c>
      <c r="D111" s="313"/>
      <c r="E111" s="313"/>
      <c r="F111" s="313"/>
      <c r="G111" s="62"/>
      <c r="H111" s="63"/>
      <c r="I111" s="15"/>
      <c r="J111" s="64"/>
      <c r="K111" s="64"/>
      <c r="L111" s="15"/>
      <c r="M111" s="13" t="s">
        <v>265</v>
      </c>
      <c r="N111" s="15"/>
      <c r="O111" s="15"/>
    </row>
    <row r="112" spans="1:15" x14ac:dyDescent="0.2">
      <c r="A112" s="71"/>
      <c r="B112" s="15"/>
      <c r="C112" s="255" t="s">
        <v>102</v>
      </c>
      <c r="D112" s="256"/>
      <c r="E112" s="256"/>
      <c r="F112" s="256"/>
      <c r="G112" s="28"/>
      <c r="H112" s="20"/>
      <c r="I112" s="15"/>
      <c r="J112" s="39"/>
      <c r="K112" s="39"/>
      <c r="L112" s="15"/>
      <c r="M112" s="13" t="s">
        <v>265</v>
      </c>
      <c r="N112" s="65"/>
      <c r="O112" s="15"/>
    </row>
    <row r="113" spans="1:15" x14ac:dyDescent="0.2">
      <c r="A113" s="71"/>
      <c r="B113" s="15"/>
      <c r="C113" s="255" t="s">
        <v>103</v>
      </c>
      <c r="D113" s="256"/>
      <c r="E113" s="256"/>
      <c r="F113" s="256"/>
      <c r="G113" s="28"/>
      <c r="H113" s="20"/>
      <c r="I113" s="15"/>
      <c r="J113" s="39"/>
      <c r="K113" s="39"/>
      <c r="L113" s="15"/>
      <c r="M113" s="13" t="s">
        <v>265</v>
      </c>
      <c r="N113" s="65"/>
      <c r="O113" s="15"/>
    </row>
    <row r="114" spans="1:15" x14ac:dyDescent="0.2">
      <c r="A114" s="71"/>
      <c r="B114" s="15"/>
      <c r="C114" s="255" t="s">
        <v>104</v>
      </c>
      <c r="D114" s="256"/>
      <c r="E114" s="256"/>
      <c r="F114" s="256"/>
      <c r="G114" s="28"/>
      <c r="H114" s="20"/>
      <c r="I114" s="15"/>
      <c r="J114" s="39"/>
      <c r="K114" s="39"/>
      <c r="L114" s="15"/>
      <c r="M114" s="13" t="s">
        <v>265</v>
      </c>
      <c r="N114" s="65"/>
      <c r="O114" s="15"/>
    </row>
    <row r="115" spans="1:15" x14ac:dyDescent="0.2">
      <c r="A115" s="71"/>
      <c r="B115" s="15"/>
      <c r="C115" s="15"/>
      <c r="D115" s="15"/>
      <c r="E115" s="15"/>
      <c r="F115" s="15"/>
      <c r="G115" s="15"/>
      <c r="H115" s="15"/>
      <c r="I115" s="16"/>
      <c r="J115" s="24"/>
      <c r="K115" s="24"/>
      <c r="L115" s="15"/>
      <c r="M115" s="15"/>
      <c r="N115" s="65"/>
      <c r="O115" s="15"/>
    </row>
    <row r="116" spans="1:15" ht="15.75" x14ac:dyDescent="0.25">
      <c r="A116" s="71"/>
      <c r="B116" s="15"/>
      <c r="C116" s="1" t="s">
        <v>249</v>
      </c>
      <c r="D116" s="15"/>
      <c r="E116" s="15"/>
      <c r="F116" s="15"/>
      <c r="G116" s="15"/>
      <c r="H116" s="15"/>
      <c r="I116" s="16"/>
      <c r="J116" s="24"/>
      <c r="K116" s="24"/>
      <c r="L116" s="15"/>
      <c r="M116" s="15"/>
      <c r="N116" s="65"/>
      <c r="O116" s="15"/>
    </row>
    <row r="117" spans="1:15" ht="30" customHeight="1" x14ac:dyDescent="0.2">
      <c r="A117" s="71" t="s">
        <v>55</v>
      </c>
      <c r="B117" s="15"/>
      <c r="C117" s="314" t="s">
        <v>105</v>
      </c>
      <c r="D117" s="314"/>
      <c r="E117" s="314"/>
      <c r="F117" s="314"/>
      <c r="G117" s="314"/>
      <c r="H117" s="50" t="s">
        <v>23</v>
      </c>
      <c r="I117" s="50" t="s">
        <v>15</v>
      </c>
      <c r="J117" s="180" t="s">
        <v>9</v>
      </c>
      <c r="K117" s="180" t="s">
        <v>16</v>
      </c>
      <c r="L117" s="15"/>
      <c r="M117" s="19"/>
      <c r="N117" s="65"/>
      <c r="O117" s="15"/>
    </row>
    <row r="118" spans="1:15" x14ac:dyDescent="0.2">
      <c r="A118" s="71"/>
      <c r="B118" s="15"/>
      <c r="C118" s="288" t="s">
        <v>221</v>
      </c>
      <c r="D118" s="288"/>
      <c r="E118" s="288"/>
      <c r="F118" s="288"/>
      <c r="G118" s="288"/>
      <c r="H118" s="20"/>
      <c r="I118" s="45"/>
      <c r="J118" s="39"/>
      <c r="K118" s="39"/>
      <c r="L118" s="15"/>
      <c r="M118" s="216" t="s">
        <v>48</v>
      </c>
      <c r="N118" s="15"/>
      <c r="O118" s="15"/>
    </row>
    <row r="119" spans="1:15" ht="18" x14ac:dyDescent="0.2">
      <c r="A119" s="71"/>
      <c r="B119" s="15"/>
      <c r="C119" s="255" t="s">
        <v>222</v>
      </c>
      <c r="D119" s="256"/>
      <c r="E119" s="256"/>
      <c r="F119" s="256"/>
      <c r="G119" s="257"/>
      <c r="H119" s="20"/>
      <c r="I119" s="45" t="s">
        <v>152</v>
      </c>
      <c r="J119" s="39"/>
      <c r="K119" s="39"/>
      <c r="L119" s="15"/>
      <c r="M119" s="216" t="s">
        <v>48</v>
      </c>
      <c r="N119" s="15"/>
      <c r="O119" s="15"/>
    </row>
    <row r="120" spans="1:15" ht="18" x14ac:dyDescent="0.2">
      <c r="A120" s="71"/>
      <c r="B120" s="15"/>
      <c r="C120" s="288" t="s">
        <v>223</v>
      </c>
      <c r="D120" s="288"/>
      <c r="E120" s="288"/>
      <c r="F120" s="288"/>
      <c r="G120" s="288"/>
      <c r="H120" s="20"/>
      <c r="I120" s="45" t="s">
        <v>152</v>
      </c>
      <c r="J120" s="39"/>
      <c r="K120" s="39"/>
      <c r="L120" s="15"/>
      <c r="M120" s="216" t="s">
        <v>48</v>
      </c>
      <c r="N120" s="15"/>
      <c r="O120" s="15"/>
    </row>
    <row r="121" spans="1:15" x14ac:dyDescent="0.2">
      <c r="A121" s="71"/>
      <c r="B121" s="15"/>
      <c r="C121" s="26" t="s">
        <v>224</v>
      </c>
      <c r="D121" s="27"/>
      <c r="E121" s="27"/>
      <c r="F121" s="27"/>
      <c r="G121" s="28"/>
      <c r="H121" s="20"/>
      <c r="I121" s="45"/>
      <c r="J121" s="39"/>
      <c r="K121" s="39"/>
      <c r="L121" s="15"/>
      <c r="M121" s="15"/>
      <c r="N121" s="15"/>
      <c r="O121" s="15"/>
    </row>
    <row r="122" spans="1:15" x14ac:dyDescent="0.2">
      <c r="A122" s="71"/>
      <c r="B122" s="15"/>
      <c r="C122" s="26" t="s">
        <v>225</v>
      </c>
      <c r="D122" s="27"/>
      <c r="E122" s="27"/>
      <c r="F122" s="27"/>
      <c r="G122" s="28"/>
      <c r="H122" s="20"/>
      <c r="I122" s="45"/>
      <c r="J122" s="39"/>
      <c r="K122" s="39"/>
      <c r="L122" s="15"/>
      <c r="M122" s="15"/>
      <c r="N122" s="15"/>
      <c r="O122" s="15"/>
    </row>
    <row r="123" spans="1:15" x14ac:dyDescent="0.2">
      <c r="A123" s="71"/>
      <c r="J123" s="179"/>
      <c r="K123" s="179"/>
    </row>
    <row r="124" spans="1:15" ht="15.75" x14ac:dyDescent="0.25">
      <c r="A124" s="71" t="s">
        <v>55</v>
      </c>
      <c r="C124" s="73" t="s">
        <v>247</v>
      </c>
      <c r="D124" s="15"/>
      <c r="E124" s="15"/>
      <c r="F124" s="15"/>
      <c r="G124" s="15"/>
      <c r="H124" s="15"/>
      <c r="I124" s="16"/>
      <c r="J124" s="24"/>
      <c r="K124" s="24"/>
      <c r="L124" s="15"/>
      <c r="M124" s="15"/>
    </row>
    <row r="125" spans="1:15" ht="30.75" customHeight="1" x14ac:dyDescent="0.2">
      <c r="A125" s="71"/>
      <c r="C125" s="280" t="s">
        <v>248</v>
      </c>
      <c r="D125" s="280"/>
      <c r="E125" s="280"/>
      <c r="F125" s="280"/>
      <c r="G125" s="280"/>
      <c r="H125" s="319" t="s">
        <v>160</v>
      </c>
      <c r="I125" s="320"/>
      <c r="J125" s="180" t="s">
        <v>9</v>
      </c>
      <c r="K125" s="180" t="s">
        <v>16</v>
      </c>
      <c r="L125" s="15"/>
      <c r="M125" s="13"/>
    </row>
    <row r="126" spans="1:15" x14ac:dyDescent="0.2">
      <c r="A126" s="71"/>
      <c r="C126" s="316" t="s">
        <v>227</v>
      </c>
      <c r="D126" s="317"/>
      <c r="E126" s="317"/>
      <c r="F126" s="317"/>
      <c r="G126" s="318"/>
      <c r="H126" s="238"/>
      <c r="I126" s="239"/>
      <c r="J126" s="39"/>
      <c r="K126" s="39"/>
      <c r="L126" s="15"/>
      <c r="M126" s="13" t="s">
        <v>161</v>
      </c>
    </row>
    <row r="127" spans="1:15" x14ac:dyDescent="0.2">
      <c r="A127" s="71"/>
      <c r="C127" s="288" t="s">
        <v>228</v>
      </c>
      <c r="D127" s="288"/>
      <c r="E127" s="288"/>
      <c r="F127" s="288"/>
      <c r="G127" s="288"/>
      <c r="H127" s="125"/>
      <c r="I127" s="123"/>
      <c r="J127" s="39"/>
      <c r="K127" s="39"/>
      <c r="L127" s="15"/>
      <c r="M127" s="13" t="s">
        <v>284</v>
      </c>
    </row>
    <row r="128" spans="1:15" x14ac:dyDescent="0.2">
      <c r="A128" s="71"/>
      <c r="C128" s="255" t="s">
        <v>229</v>
      </c>
      <c r="D128" s="256"/>
      <c r="E128" s="256"/>
      <c r="F128" s="256"/>
      <c r="G128" s="257"/>
      <c r="H128" s="122"/>
      <c r="I128" s="123"/>
      <c r="J128" s="39"/>
      <c r="K128" s="39"/>
      <c r="L128" s="15"/>
      <c r="M128" s="13"/>
    </row>
    <row r="129" spans="1:15" x14ac:dyDescent="0.2">
      <c r="A129" s="71"/>
      <c r="C129" s="162" t="s">
        <v>230</v>
      </c>
      <c r="D129" s="163"/>
      <c r="E129" s="163"/>
      <c r="F129" s="163"/>
      <c r="G129" s="164"/>
      <c r="H129" s="122"/>
      <c r="I129" s="123"/>
      <c r="J129" s="39"/>
      <c r="K129" s="39"/>
      <c r="L129" s="15"/>
      <c r="M129" s="13"/>
    </row>
    <row r="130" spans="1:15" x14ac:dyDescent="0.2">
      <c r="A130" s="71"/>
      <c r="C130" s="162" t="s">
        <v>231</v>
      </c>
      <c r="D130" s="163"/>
      <c r="E130" s="163"/>
      <c r="F130" s="163"/>
      <c r="G130" s="164"/>
      <c r="H130" s="124" t="e">
        <f>H128/H129</f>
        <v>#DIV/0!</v>
      </c>
      <c r="I130" s="123"/>
      <c r="J130" s="39"/>
      <c r="K130" s="39"/>
      <c r="L130" s="15"/>
      <c r="M130" s="13" t="s">
        <v>209</v>
      </c>
    </row>
    <row r="131" spans="1:15" x14ac:dyDescent="0.2">
      <c r="A131" s="71"/>
      <c r="C131" s="255" t="s">
        <v>232</v>
      </c>
      <c r="D131" s="256"/>
      <c r="E131" s="256"/>
      <c r="F131" s="256"/>
      <c r="G131" s="257"/>
      <c r="H131" s="122"/>
      <c r="I131" s="123"/>
      <c r="J131" s="39"/>
      <c r="K131" s="39"/>
      <c r="L131" s="15"/>
      <c r="M131" s="13"/>
    </row>
    <row r="132" spans="1:15" x14ac:dyDescent="0.2">
      <c r="A132" s="71"/>
      <c r="C132" s="162" t="s">
        <v>233</v>
      </c>
      <c r="D132" s="163"/>
      <c r="E132" s="163"/>
      <c r="F132" s="163"/>
      <c r="G132" s="164"/>
      <c r="H132" s="122"/>
      <c r="I132" s="123"/>
      <c r="J132" s="39"/>
      <c r="K132" s="39"/>
      <c r="L132" s="15"/>
      <c r="M132" s="13"/>
    </row>
    <row r="133" spans="1:15" x14ac:dyDescent="0.2">
      <c r="A133" s="71"/>
      <c r="C133" s="162" t="s">
        <v>234</v>
      </c>
      <c r="D133" s="163"/>
      <c r="E133" s="163"/>
      <c r="F133" s="163"/>
      <c r="G133" s="164"/>
      <c r="H133" s="124" t="e">
        <f>H131/H132</f>
        <v>#DIV/0!</v>
      </c>
      <c r="I133" s="123"/>
      <c r="J133" s="39"/>
      <c r="K133" s="39"/>
      <c r="L133" s="15"/>
      <c r="M133" s="13" t="s">
        <v>209</v>
      </c>
    </row>
    <row r="134" spans="1:15" x14ac:dyDescent="0.2">
      <c r="A134" s="71"/>
      <c r="C134" s="162" t="s">
        <v>235</v>
      </c>
      <c r="D134" s="163"/>
      <c r="E134" s="163"/>
      <c r="F134" s="163"/>
      <c r="G134" s="164"/>
      <c r="H134" s="122"/>
      <c r="I134" s="123"/>
      <c r="J134" s="39"/>
      <c r="K134" s="39"/>
      <c r="L134" s="15"/>
      <c r="M134" s="13"/>
    </row>
    <row r="135" spans="1:15" x14ac:dyDescent="0.2">
      <c r="A135" s="71"/>
      <c r="C135" s="162" t="s">
        <v>236</v>
      </c>
      <c r="D135" s="163"/>
      <c r="E135" s="163"/>
      <c r="F135" s="163"/>
      <c r="G135" s="164"/>
      <c r="H135" s="122"/>
      <c r="I135" s="123"/>
      <c r="J135" s="39"/>
      <c r="K135" s="39"/>
      <c r="L135" s="15"/>
      <c r="M135" s="13"/>
    </row>
    <row r="136" spans="1:15" x14ac:dyDescent="0.2">
      <c r="A136" s="71"/>
      <c r="C136" s="255" t="s">
        <v>226</v>
      </c>
      <c r="D136" s="256"/>
      <c r="E136" s="256"/>
      <c r="F136" s="256"/>
      <c r="G136" s="257"/>
      <c r="H136" s="124" t="e">
        <f>H134/H135</f>
        <v>#DIV/0!</v>
      </c>
      <c r="I136" s="123"/>
      <c r="J136" s="39"/>
      <c r="K136" s="39"/>
      <c r="L136" s="15"/>
      <c r="M136" s="13" t="s">
        <v>210</v>
      </c>
    </row>
    <row r="137" spans="1:15" ht="39.6" customHeight="1" x14ac:dyDescent="0.2"/>
    <row r="138" spans="1:15" ht="15.75" x14ac:dyDescent="0.25">
      <c r="C138" s="1" t="s">
        <v>290</v>
      </c>
    </row>
    <row r="139" spans="1:15" x14ac:dyDescent="0.2">
      <c r="C139" s="258"/>
      <c r="D139" s="259"/>
      <c r="E139" s="259"/>
      <c r="F139" s="259"/>
      <c r="G139" s="259"/>
      <c r="H139" s="259"/>
      <c r="I139" s="259"/>
      <c r="J139" s="259"/>
      <c r="K139" s="260"/>
    </row>
    <row r="140" spans="1:15" x14ac:dyDescent="0.2">
      <c r="C140" s="261"/>
      <c r="D140" s="262"/>
      <c r="E140" s="262"/>
      <c r="F140" s="262"/>
      <c r="G140" s="262"/>
      <c r="H140" s="262"/>
      <c r="I140" s="262"/>
      <c r="J140" s="262"/>
      <c r="K140" s="263"/>
    </row>
    <row r="141" spans="1:15" x14ac:dyDescent="0.2">
      <c r="A141" s="19"/>
      <c r="B141" s="15"/>
      <c r="C141" s="261"/>
      <c r="D141" s="262"/>
      <c r="E141" s="262"/>
      <c r="F141" s="262"/>
      <c r="G141" s="262"/>
      <c r="H141" s="262"/>
      <c r="I141" s="262"/>
      <c r="J141" s="262"/>
      <c r="K141" s="263"/>
      <c r="L141" s="15"/>
      <c r="M141" s="15"/>
      <c r="N141" s="15"/>
      <c r="O141" s="15"/>
    </row>
    <row r="142" spans="1:15" x14ac:dyDescent="0.2">
      <c r="A142" s="19"/>
      <c r="B142" s="15"/>
      <c r="C142" s="261"/>
      <c r="D142" s="262"/>
      <c r="E142" s="262"/>
      <c r="F142" s="262"/>
      <c r="G142" s="262"/>
      <c r="H142" s="262"/>
      <c r="I142" s="262"/>
      <c r="J142" s="262"/>
      <c r="K142" s="263"/>
      <c r="L142" s="15"/>
      <c r="M142" s="15"/>
      <c r="N142" s="15"/>
      <c r="O142" s="15"/>
    </row>
    <row r="143" spans="1:15" x14ac:dyDescent="0.2">
      <c r="C143" s="261"/>
      <c r="D143" s="262"/>
      <c r="E143" s="262"/>
      <c r="F143" s="262"/>
      <c r="G143" s="262"/>
      <c r="H143" s="262"/>
      <c r="I143" s="262"/>
      <c r="J143" s="262"/>
      <c r="K143" s="263"/>
    </row>
    <row r="144" spans="1:15" x14ac:dyDescent="0.2">
      <c r="C144" s="261"/>
      <c r="D144" s="262"/>
      <c r="E144" s="262"/>
      <c r="F144" s="262"/>
      <c r="G144" s="262"/>
      <c r="H144" s="262"/>
      <c r="I144" s="262"/>
      <c r="J144" s="262"/>
      <c r="K144" s="263"/>
    </row>
    <row r="145" spans="3:11" x14ac:dyDescent="0.2">
      <c r="C145" s="264"/>
      <c r="D145" s="265"/>
      <c r="E145" s="265"/>
      <c r="F145" s="265"/>
      <c r="G145" s="265"/>
      <c r="H145" s="265"/>
      <c r="I145" s="265"/>
      <c r="J145" s="265"/>
      <c r="K145" s="266"/>
    </row>
  </sheetData>
  <sheetProtection algorithmName="SHA-512" hashValue="6aUdRFgy01Pn9Ht4t6LXPgcJ81IFMyqX3JbqaPM17l340O0CSlsVGPYwuZ2HaWpwabW+F+6uVIWEL3KIiCX2Pg==" saltValue="rZOHWlJaifNCD2Dbr6CDXA==" spinCount="100000" sheet="1" formatCells="0" formatColumns="0" formatRows="0" insertColumns="0" insertRows="0"/>
  <mergeCells count="55">
    <mergeCell ref="C58:G58"/>
    <mergeCell ref="C59:G59"/>
    <mergeCell ref="C41:G41"/>
    <mergeCell ref="C54:G54"/>
    <mergeCell ref="C49:G49"/>
    <mergeCell ref="C56:G56"/>
    <mergeCell ref="C57:G57"/>
    <mergeCell ref="C139:K145"/>
    <mergeCell ref="C72:F72"/>
    <mergeCell ref="C113:F113"/>
    <mergeCell ref="C114:F114"/>
    <mergeCell ref="C131:G131"/>
    <mergeCell ref="C136:G136"/>
    <mergeCell ref="H126:I126"/>
    <mergeCell ref="H125:I125"/>
    <mergeCell ref="C127:G127"/>
    <mergeCell ref="C128:G128"/>
    <mergeCell ref="C125:G125"/>
    <mergeCell ref="C126:G126"/>
    <mergeCell ref="C120:G120"/>
    <mergeCell ref="C119:G119"/>
    <mergeCell ref="C117:G117"/>
    <mergeCell ref="C118:G118"/>
    <mergeCell ref="J11:K11"/>
    <mergeCell ref="C87:G87"/>
    <mergeCell ref="C86:G86"/>
    <mergeCell ref="C84:G84"/>
    <mergeCell ref="C112:F112"/>
    <mergeCell ref="C63:G63"/>
    <mergeCell ref="C67:G67"/>
    <mergeCell ref="C111:F111"/>
    <mergeCell ref="C110:G110"/>
    <mergeCell ref="C96:G96"/>
    <mergeCell ref="C102:G102"/>
    <mergeCell ref="C68:G68"/>
    <mergeCell ref="D21:F21"/>
    <mergeCell ref="C66:G66"/>
    <mergeCell ref="D12:F12"/>
    <mergeCell ref="C106:K107"/>
    <mergeCell ref="D7:I7"/>
    <mergeCell ref="C104:G104"/>
    <mergeCell ref="C105:G105"/>
    <mergeCell ref="C35:G35"/>
    <mergeCell ref="C76:F76"/>
    <mergeCell ref="C78:F78"/>
    <mergeCell ref="C79:F79"/>
    <mergeCell ref="C80:F80"/>
    <mergeCell ref="C81:F81"/>
    <mergeCell ref="C89:G89"/>
    <mergeCell ref="C73:F73"/>
    <mergeCell ref="C71:F71"/>
    <mergeCell ref="C62:G62"/>
    <mergeCell ref="D23:F23"/>
    <mergeCell ref="D32:F32"/>
    <mergeCell ref="C64:G64"/>
  </mergeCells>
  <conditionalFormatting sqref="H68">
    <cfRule type="expression" dxfId="42" priority="87">
      <formula>$H$67="No"</formula>
    </cfRule>
  </conditionalFormatting>
  <conditionalFormatting sqref="J68:K68">
    <cfRule type="expression" dxfId="41" priority="82">
      <formula>$H$67="NO"</formula>
    </cfRule>
  </conditionalFormatting>
  <conditionalFormatting sqref="H72">
    <cfRule type="expression" dxfId="40" priority="80">
      <formula>$G$72="NO"</formula>
    </cfRule>
  </conditionalFormatting>
  <conditionalFormatting sqref="H78">
    <cfRule type="expression" dxfId="39" priority="77">
      <formula>$G$78="NO"</formula>
    </cfRule>
  </conditionalFormatting>
  <conditionalFormatting sqref="H79">
    <cfRule type="expression" dxfId="38" priority="76">
      <formula>$G$79="NO"</formula>
    </cfRule>
  </conditionalFormatting>
  <conditionalFormatting sqref="J99:K99">
    <cfRule type="expression" dxfId="37" priority="75">
      <formula>$H$99="NO"</formula>
    </cfRule>
  </conditionalFormatting>
  <conditionalFormatting sqref="J121:K121">
    <cfRule type="expression" dxfId="36" priority="88">
      <formula>$H$121="n/a"</formula>
    </cfRule>
  </conditionalFormatting>
  <conditionalFormatting sqref="H64">
    <cfRule type="expression" dxfId="35" priority="61">
      <formula>$H$63="yes"</formula>
    </cfRule>
    <cfRule type="expression" dxfId="34" priority="84">
      <formula>$H$63="YES"</formula>
    </cfRule>
  </conditionalFormatting>
  <conditionalFormatting sqref="H65">
    <cfRule type="expression" dxfId="33" priority="60">
      <formula>$H$64="no"</formula>
    </cfRule>
  </conditionalFormatting>
  <conditionalFormatting sqref="F15">
    <cfRule type="cellIs" dxfId="32" priority="52" operator="greaterThanOrEqual">
      <formula>15%</formula>
    </cfRule>
  </conditionalFormatting>
  <conditionalFormatting sqref="F17">
    <cfRule type="cellIs" dxfId="31" priority="51" operator="greaterThanOrEqual">
      <formula>0.2</formula>
    </cfRule>
  </conditionalFormatting>
  <conditionalFormatting sqref="F18">
    <cfRule type="cellIs" dxfId="30" priority="50" operator="greaterThanOrEqual">
      <formula>0.2</formula>
    </cfRule>
  </conditionalFormatting>
  <conditionalFormatting sqref="J133:K136">
    <cfRule type="expression" dxfId="29" priority="38">
      <formula>#REF!="n/a"</formula>
    </cfRule>
  </conditionalFormatting>
  <conditionalFormatting sqref="H133">
    <cfRule type="expression" dxfId="28" priority="35">
      <formula>$H$133&lt;60%</formula>
    </cfRule>
    <cfRule type="expression" dxfId="27" priority="36">
      <formula>$H$133&gt;=60%</formula>
    </cfRule>
  </conditionalFormatting>
  <conditionalFormatting sqref="H136">
    <cfRule type="expression" dxfId="26" priority="26">
      <formula>$H$136&gt;=40%</formula>
    </cfRule>
    <cfRule type="expression" dxfId="25" priority="33">
      <formula>$H$136&lt;40%</formula>
    </cfRule>
  </conditionalFormatting>
  <conditionalFormatting sqref="H127">
    <cfRule type="expression" dxfId="24" priority="29">
      <formula>$H$127&gt;=70%</formula>
    </cfRule>
    <cfRule type="expression" dxfId="23" priority="31">
      <formula>$H$104&lt;70%</formula>
    </cfRule>
  </conditionalFormatting>
  <conditionalFormatting sqref="H130">
    <cfRule type="expression" dxfId="22" priority="27">
      <formula>$H$130&gt;=60%</formula>
    </cfRule>
    <cfRule type="expression" dxfId="21" priority="28">
      <formula>$H$130&lt;60%</formula>
    </cfRule>
  </conditionalFormatting>
  <conditionalFormatting sqref="I72">
    <cfRule type="expression" dxfId="20" priority="22">
      <formula>$G$72="no"</formula>
    </cfRule>
  </conditionalFormatting>
  <conditionalFormatting sqref="H73">
    <cfRule type="expression" dxfId="19" priority="21">
      <formula>$G$73="no"</formula>
    </cfRule>
  </conditionalFormatting>
  <conditionalFormatting sqref="I73">
    <cfRule type="expression" dxfId="18" priority="20">
      <formula>$G$73="no"</formula>
    </cfRule>
  </conditionalFormatting>
  <conditionalFormatting sqref="H74">
    <cfRule type="expression" dxfId="17" priority="19">
      <formula>$G$74="no"</formula>
    </cfRule>
  </conditionalFormatting>
  <conditionalFormatting sqref="I74">
    <cfRule type="expression" dxfId="16" priority="18">
      <formula>$G$74="no"</formula>
    </cfRule>
  </conditionalFormatting>
  <conditionalFormatting sqref="H75">
    <cfRule type="expression" dxfId="15" priority="17">
      <formula>$G$75="no"</formula>
    </cfRule>
  </conditionalFormatting>
  <conditionalFormatting sqref="I75">
    <cfRule type="expression" dxfId="14" priority="16">
      <formula>$G$75="no"</formula>
    </cfRule>
  </conditionalFormatting>
  <conditionalFormatting sqref="H76">
    <cfRule type="expression" dxfId="13" priority="15">
      <formula>$G$76="no"</formula>
    </cfRule>
  </conditionalFormatting>
  <conditionalFormatting sqref="I76">
    <cfRule type="expression" dxfId="12" priority="14">
      <formula>$G$76="no"</formula>
    </cfRule>
  </conditionalFormatting>
  <conditionalFormatting sqref="H77">
    <cfRule type="expression" dxfId="11" priority="13">
      <formula>$G$77="no"</formula>
    </cfRule>
  </conditionalFormatting>
  <conditionalFormatting sqref="I77">
    <cfRule type="expression" dxfId="10" priority="12">
      <formula>$G$77="no"</formula>
    </cfRule>
  </conditionalFormatting>
  <conditionalFormatting sqref="I78">
    <cfRule type="expression" dxfId="9" priority="11">
      <formula>$G$78="no"</formula>
    </cfRule>
  </conditionalFormatting>
  <conditionalFormatting sqref="I79">
    <cfRule type="expression" dxfId="8" priority="10">
      <formula>$G$79="no"</formula>
    </cfRule>
  </conditionalFormatting>
  <conditionalFormatting sqref="H80">
    <cfRule type="expression" dxfId="7" priority="9">
      <formula>$G$80="no"</formula>
    </cfRule>
  </conditionalFormatting>
  <conditionalFormatting sqref="I80">
    <cfRule type="expression" dxfId="6" priority="8">
      <formula>$G$80="no"</formula>
    </cfRule>
  </conditionalFormatting>
  <conditionalFormatting sqref="F26">
    <cfRule type="cellIs" dxfId="5" priority="7" operator="greaterThanOrEqual">
      <formula>0.00001</formula>
    </cfRule>
  </conditionalFormatting>
  <conditionalFormatting sqref="F28">
    <cfRule type="cellIs" dxfId="4" priority="6" operator="greaterThanOrEqual">
      <formula>0.2</formula>
    </cfRule>
  </conditionalFormatting>
  <conditionalFormatting sqref="F29">
    <cfRule type="cellIs" dxfId="3" priority="5" operator="greaterThanOrEqual">
      <formula>0.2</formula>
    </cfRule>
  </conditionalFormatting>
  <conditionalFormatting sqref="J104:K105">
    <cfRule type="expression" dxfId="2" priority="3">
      <formula>#REF!="n/a"</formula>
    </cfRule>
  </conditionalFormatting>
  <conditionalFormatting sqref="H103:H104">
    <cfRule type="cellIs" dxfId="1" priority="1" operator="greaterThanOrEqual">
      <formula>95</formula>
    </cfRule>
    <cfRule type="cellIs" dxfId="0" priority="2" operator="lessThan">
      <formula>95</formula>
    </cfRule>
  </conditionalFormatting>
  <dataValidations count="1">
    <dataValidation type="list" allowBlank="1" showInputMessage="1" showErrorMessage="1" sqref="F9 I97:I99 I85:I89 H120" xr:uid="{00000000-0002-0000-0400-000000000000}">
      <formula1>#REF!</formula1>
    </dataValidation>
  </dataValidations>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1000000}">
          <x14:formula1>
            <xm:f>Sheet2!$B$8:$B$12</xm:f>
          </x14:formula1>
          <xm:sqref>H126</xm:sqref>
        </x14:dataValidation>
        <x14:dataValidation type="list" allowBlank="1" showInputMessage="1" showErrorMessage="1" xr:uid="{00000000-0002-0000-0400-000002000000}">
          <x14:formula1>
            <xm:f>Sheet2!$B$2:$B$3</xm:f>
          </x14:formula1>
          <xm:sqref>H90:H92 H63:H64 H66:H67 G72:G81 H85:H88 H36:H37 H118 H121:H122 H97:H99 H57</xm:sqref>
        </x14:dataValidation>
        <x14:dataValidation type="list" allowBlank="1" showInputMessage="1" showErrorMessage="1" xr:uid="{00000000-0002-0000-0400-000003000000}">
          <x14:formula1>
            <xm:f>Sheet2!$B$2:$B$4</xm:f>
          </x14:formula1>
          <xm:sqref>H65 H68 H38 H105 H42:H45 H50:H53 H58:H60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G16"/>
  <sheetViews>
    <sheetView workbookViewId="0">
      <selection activeCell="E12" sqref="E12"/>
    </sheetView>
  </sheetViews>
  <sheetFormatPr defaultRowHeight="15" x14ac:dyDescent="0.2"/>
  <sheetData>
    <row r="2" spans="1:7" x14ac:dyDescent="0.2">
      <c r="B2" s="185"/>
      <c r="C2" s="185"/>
      <c r="D2" s="185"/>
      <c r="E2" s="185"/>
      <c r="F2" s="185"/>
    </row>
    <row r="4" spans="1:7" ht="15.75" x14ac:dyDescent="0.25">
      <c r="B4" s="112" t="s">
        <v>184</v>
      </c>
    </row>
    <row r="5" spans="1:7" x14ac:dyDescent="0.2">
      <c r="B5" s="186"/>
    </row>
    <row r="6" spans="1:7" x14ac:dyDescent="0.2">
      <c r="A6">
        <v>1</v>
      </c>
      <c r="B6" s="160" t="s">
        <v>360</v>
      </c>
    </row>
    <row r="7" spans="1:7" x14ac:dyDescent="0.2">
      <c r="A7">
        <v>2</v>
      </c>
      <c r="B7" t="s">
        <v>169</v>
      </c>
    </row>
    <row r="8" spans="1:7" x14ac:dyDescent="0.2">
      <c r="A8">
        <v>4</v>
      </c>
      <c r="B8" t="s">
        <v>171</v>
      </c>
    </row>
    <row r="10" spans="1:7" x14ac:dyDescent="0.2">
      <c r="A10">
        <v>10</v>
      </c>
      <c r="B10" s="132" t="s">
        <v>201</v>
      </c>
      <c r="C10" s="132"/>
      <c r="D10" s="132"/>
      <c r="E10" s="132"/>
      <c r="F10" s="132"/>
      <c r="G10" s="132"/>
    </row>
    <row r="11" spans="1:7" x14ac:dyDescent="0.2">
      <c r="B11" s="161" t="s">
        <v>361</v>
      </c>
      <c r="C11" s="161"/>
      <c r="D11" s="161"/>
      <c r="E11" s="161"/>
      <c r="F11" s="161"/>
      <c r="G11" s="161"/>
    </row>
    <row r="12" spans="1:7" x14ac:dyDescent="0.2">
      <c r="B12" s="161"/>
      <c r="C12" s="161"/>
      <c r="D12" s="161"/>
      <c r="E12" s="161"/>
      <c r="F12" s="161"/>
      <c r="G12" s="161"/>
    </row>
    <row r="15" spans="1:7" ht="15.75" x14ac:dyDescent="0.25">
      <c r="B15" s="112" t="s">
        <v>294</v>
      </c>
    </row>
    <row r="16" spans="1:7" x14ac:dyDescent="0.2">
      <c r="B16" t="s">
        <v>295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B2:I14"/>
  <sheetViews>
    <sheetView workbookViewId="0">
      <selection activeCell="G18" sqref="G18"/>
    </sheetView>
  </sheetViews>
  <sheetFormatPr defaultRowHeight="15" x14ac:dyDescent="0.2"/>
  <cols>
    <col min="2" max="2" width="10.21875" bestFit="1" customWidth="1"/>
    <col min="8" max="8" width="12.6640625" bestFit="1" customWidth="1"/>
  </cols>
  <sheetData>
    <row r="2" spans="2:9" x14ac:dyDescent="0.2">
      <c r="B2" t="s">
        <v>61</v>
      </c>
      <c r="D2" t="s">
        <v>62</v>
      </c>
      <c r="F2" t="s">
        <v>63</v>
      </c>
      <c r="H2" t="s">
        <v>113</v>
      </c>
      <c r="I2" t="s">
        <v>115</v>
      </c>
    </row>
    <row r="3" spans="2:9" x14ac:dyDescent="0.2">
      <c r="B3" t="s">
        <v>64</v>
      </c>
      <c r="D3" t="s">
        <v>65</v>
      </c>
      <c r="F3" t="s">
        <v>66</v>
      </c>
      <c r="H3" t="s">
        <v>114</v>
      </c>
      <c r="I3" t="s">
        <v>116</v>
      </c>
    </row>
    <row r="4" spans="2:9" x14ac:dyDescent="0.2">
      <c r="B4" t="s">
        <v>4</v>
      </c>
      <c r="D4" t="s">
        <v>108</v>
      </c>
      <c r="H4" t="s">
        <v>118</v>
      </c>
      <c r="I4" t="s">
        <v>117</v>
      </c>
    </row>
    <row r="5" spans="2:9" x14ac:dyDescent="0.2">
      <c r="D5" t="s">
        <v>109</v>
      </c>
    </row>
    <row r="8" spans="2:9" x14ac:dyDescent="0.2">
      <c r="B8" t="s">
        <v>155</v>
      </c>
      <c r="D8" t="s">
        <v>251</v>
      </c>
    </row>
    <row r="9" spans="2:9" x14ac:dyDescent="0.2">
      <c r="B9" t="s">
        <v>156</v>
      </c>
      <c r="D9" t="s">
        <v>253</v>
      </c>
    </row>
    <row r="10" spans="2:9" x14ac:dyDescent="0.2">
      <c r="B10" t="s">
        <v>157</v>
      </c>
      <c r="D10" t="s">
        <v>254</v>
      </c>
    </row>
    <row r="11" spans="2:9" x14ac:dyDescent="0.2">
      <c r="B11" t="s">
        <v>158</v>
      </c>
      <c r="D11" t="s">
        <v>252</v>
      </c>
    </row>
    <row r="12" spans="2:9" x14ac:dyDescent="0.2">
      <c r="B12" t="s">
        <v>159</v>
      </c>
    </row>
    <row r="14" spans="2:9" ht="15" customHeight="1" x14ac:dyDescent="0.2"/>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CEEBEBE478384FA9FCBE4F2B10D363" ma:contentTypeVersion="13" ma:contentTypeDescription="Create a new document." ma:contentTypeScope="" ma:versionID="aea9de31505c18ddb1ebbf6a2b681c00">
  <xsd:schema xmlns:xsd="http://www.w3.org/2001/XMLSchema" xmlns:xs="http://www.w3.org/2001/XMLSchema" xmlns:p="http://schemas.microsoft.com/office/2006/metadata/properties" xmlns:ns2="a64e0a9f-a8ad-4792-9c4d-61cac5b576ac" xmlns:ns3="691e3cb7-f055-4ef5-bb57-8314feeb9058" targetNamespace="http://schemas.microsoft.com/office/2006/metadata/properties" ma:root="true" ma:fieldsID="75d344c6141b75cb9f5802b0e54f4397" ns2:_="" ns3:_="">
    <xsd:import namespace="a64e0a9f-a8ad-4792-9c4d-61cac5b576ac"/>
    <xsd:import namespace="691e3cb7-f055-4ef5-bb57-8314feeb905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4e0a9f-a8ad-4792-9c4d-61cac5b576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1e3cb7-f055-4ef5-bb57-8314feeb905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2FC2DA-069D-4EE9-84C9-90954F255152}"/>
</file>

<file path=customXml/itemProps2.xml><?xml version="1.0" encoding="utf-8"?>
<ds:datastoreItem xmlns:ds="http://schemas.openxmlformats.org/officeDocument/2006/customXml" ds:itemID="{17F43530-57EE-4A3B-BEA9-7AB8995044D9}"/>
</file>

<file path=customXml/itemProps3.xml><?xml version="1.0" encoding="utf-8"?>
<ds:datastoreItem xmlns:ds="http://schemas.openxmlformats.org/officeDocument/2006/customXml" ds:itemID="{86B8DA36-F358-4941-84BD-CB2FFA1192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Summary</vt:lpstr>
      <vt:lpstr>Residential new L1A</vt:lpstr>
      <vt:lpstr> Residential Refurbishment L1B</vt:lpstr>
      <vt:lpstr>Non-residential new L2A</vt:lpstr>
      <vt:lpstr>Non-residential refurbish L2B</vt:lpstr>
      <vt:lpstr>queries</vt:lpstr>
      <vt:lpstr>Sheet2</vt:lpstr>
      <vt:lpstr>' Residential Refurbishment L1B'!Print_Area</vt:lpstr>
      <vt:lpstr>'Non-residential new L2A'!Print_Area</vt:lpstr>
      <vt:lpstr>'Non-residential refurbish L2B'!Print_Area</vt:lpstr>
      <vt:lpstr>'Residential new L1A'!Print_Area</vt:lpstr>
      <vt:lpstr>Summary!Print_Area</vt:lpstr>
    </vt:vector>
  </TitlesOfParts>
  <Company>London Borough of Camden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Frost, Katherine</dc:creator>
  <cp:lastModifiedBy>Oscar Akam</cp:lastModifiedBy>
  <cp:lastPrinted>2019-04-18T09:35:28Z</cp:lastPrinted>
  <dcterms:created xsi:type="dcterms:W3CDTF">2019-02-22T14:35:42Z</dcterms:created>
  <dcterms:modified xsi:type="dcterms:W3CDTF">2022-03-21T10:11:18Z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0x01010093CEEBEBE478384FA9FCBE4F2B10D363</vt:lpwstr>
  </property>
</Properties>
</file>