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13"/>
  <workbookPr filterPrivacy="1" defaultThemeVersion="166925"/>
  <xr:revisionPtr revIDLastSave="44" documentId="8_{D5425E6E-BF1C-4FF8-AACE-E72869DB8C29}" xr6:coauthVersionLast="47" xr6:coauthVersionMax="47" xr10:uidLastSave="{562EEBC9-7308-42CC-A0B2-52813931ECC9}"/>
  <bookViews>
    <workbookView xWindow="-108" yWindow="-108" windowWidth="23256" windowHeight="12576" firstSheet="1" activeTab="1" xr2:uid="{00000000-000D-0000-FFFF-FFFF00000000}"/>
  </bookViews>
  <sheets>
    <sheet name="Case details" sheetId="2" r:id="rId1"/>
    <sheet name="Energy Comments" sheetId="1" r:id="rId2"/>
    <sheet name="CO2 performanc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0" i="1" l="1"/>
  <c r="A15" i="3"/>
  <c r="A5" i="3"/>
  <c r="B27" i="3"/>
  <c r="B26" i="3"/>
  <c r="C26" i="3"/>
  <c r="B28" i="3"/>
  <c r="C27" i="3"/>
  <c r="C28" i="3"/>
  <c r="C20" i="3"/>
  <c r="D20" i="3"/>
  <c r="C19" i="3"/>
  <c r="D19" i="3"/>
  <c r="C18" i="3"/>
  <c r="D18" i="3"/>
  <c r="C9" i="3"/>
  <c r="D9" i="3"/>
  <c r="C10" i="3"/>
  <c r="D10" i="3"/>
  <c r="C8" i="3"/>
  <c r="D8" i="3"/>
  <c r="C11" i="3"/>
  <c r="D11" i="3"/>
  <c r="C21" i="3"/>
  <c r="D21" i="3"/>
</calcChain>
</file>

<file path=xl/sharedStrings.xml><?xml version="1.0" encoding="utf-8"?>
<sst xmlns="http://schemas.openxmlformats.org/spreadsheetml/2006/main" count="275" uniqueCount="206">
  <si>
    <t xml:space="preserve">Energy Memo: GLA Consultation </t>
  </si>
  <si>
    <t>Case details</t>
  </si>
  <si>
    <t xml:space="preserve">Date of first review: </t>
  </si>
  <si>
    <t>Case Name:</t>
  </si>
  <si>
    <t>Murphy's Yard, Kentish Town NW5</t>
  </si>
  <si>
    <t>Case Number:</t>
  </si>
  <si>
    <t>2022/0003</t>
  </si>
  <si>
    <t>Case Officer:</t>
  </si>
  <si>
    <t>Andrew Payne</t>
  </si>
  <si>
    <t>London Borough:</t>
  </si>
  <si>
    <t>Camden</t>
  </si>
  <si>
    <t>Application Type 
(Outline/Hybrid/Detailed):</t>
  </si>
  <si>
    <t>Outline</t>
  </si>
  <si>
    <t>Applicant:</t>
  </si>
  <si>
    <t>Folgate Estates Ltd</t>
  </si>
  <si>
    <t>Energy Consultant:</t>
  </si>
  <si>
    <t>Hoare Lea</t>
  </si>
  <si>
    <t>Document Title:</t>
  </si>
  <si>
    <t>Energy Strategy</t>
  </si>
  <si>
    <t>Document Date:</t>
  </si>
  <si>
    <t>Development proposals</t>
  </si>
  <si>
    <t>Use</t>
  </si>
  <si>
    <t>Floorspace/Number of units</t>
  </si>
  <si>
    <t>Residential</t>
  </si>
  <si>
    <t>750-825 units</t>
  </si>
  <si>
    <t>Residential institution floorspace (Use Class C2)</t>
  </si>
  <si>
    <t>up to 8,0000 m²</t>
  </si>
  <si>
    <t>Industrial floorspace within Use Classes E(g)(iii), B2 and B8</t>
  </si>
  <si>
    <t>minimum of 40,461 m²</t>
  </si>
  <si>
    <t>General industrial and/or storage floorspace [Use Class B2 and/or B8]</t>
  </si>
  <si>
    <t>up to 8,150 m²</t>
  </si>
  <si>
    <t>Light industrial floorspace (Class E(g)(iii))</t>
  </si>
  <si>
    <t>up to 36,043 m²</t>
  </si>
  <si>
    <t>Office floorspace</t>
  </si>
  <si>
    <t>up to 34,500 m²</t>
  </si>
  <si>
    <t>research and development floorspace (Class E(g)(ii))</t>
  </si>
  <si>
    <t>up to 36,000 m²</t>
  </si>
  <si>
    <t>Healthcare floorspace (Class E(e))</t>
  </si>
  <si>
    <t>up to 16,000 m²</t>
  </si>
  <si>
    <t>Flexible commercial and sui generis floorspace (Use Class E and/or Sui Generis Use)</t>
  </si>
  <si>
    <t>1,300-3,650 m²</t>
  </si>
  <si>
    <t>Community floorspace (F1 and/or F2)</t>
  </si>
  <si>
    <t>300-1,300 m²</t>
  </si>
  <si>
    <t>Flexible mixed-use space (Class Sui Generis)</t>
  </si>
  <si>
    <t>up to 1,500 m²</t>
  </si>
  <si>
    <t>Compliance Schedule - To be completed by the GLA Energy Officer</t>
  </si>
  <si>
    <t>Policy</t>
  </si>
  <si>
    <t>Policy Sub-Area</t>
  </si>
  <si>
    <t>Required Data (In line with EAG)</t>
  </si>
  <si>
    <t>Status</t>
  </si>
  <si>
    <t>Policy Compliance</t>
  </si>
  <si>
    <t>GLA Comment Reference</t>
  </si>
  <si>
    <r>
      <rPr>
        <b/>
        <sz val="16"/>
        <color theme="1"/>
        <rFont val="Foundry Form Sans"/>
      </rPr>
      <t>SI 1 - Improving Air Quality</t>
    </r>
    <r>
      <rPr>
        <b/>
        <sz val="11"/>
        <color theme="1"/>
        <rFont val="Foundry Form Sans"/>
      </rPr>
      <t xml:space="preserve">
(relating only to air quality impacts of energy systems; separate air quality officer consultation required)</t>
    </r>
  </si>
  <si>
    <t>Measures/design features to reduce exposure to air pollution</t>
  </si>
  <si>
    <t>Measures to minimise NOx emissions from energy systems</t>
  </si>
  <si>
    <t>N/A</t>
  </si>
  <si>
    <t>Compliant</t>
  </si>
  <si>
    <r>
      <rPr>
        <b/>
        <sz val="16"/>
        <color theme="1"/>
        <rFont val="Foundry Form Sans"/>
      </rPr>
      <t xml:space="preserve">SI 2 - Minimising Greenhouse Gas Emissions </t>
    </r>
    <r>
      <rPr>
        <b/>
        <sz val="11"/>
        <color theme="1"/>
        <rFont val="Foundry Form Sans"/>
      </rPr>
      <t xml:space="preserve">
(excluding SI-2-F- WLC; separate WLC consultation required)</t>
    </r>
  </si>
  <si>
    <t>Be Lean emissions reduction</t>
  </si>
  <si>
    <t>Details of energy efficiency measures</t>
  </si>
  <si>
    <t>Received but items still outstanding</t>
  </si>
  <si>
    <t>Potential Compliance-Pending Information</t>
  </si>
  <si>
    <t>Alignment with Cooling and Overheating</t>
  </si>
  <si>
    <t>Detailed comment 6</t>
  </si>
  <si>
    <t>Be Lean 10% and/or 15% reduction achieved</t>
  </si>
  <si>
    <t>Detailed comment 3,4</t>
  </si>
  <si>
    <t>Renewable generation maximisation</t>
  </si>
  <si>
    <t xml:space="preserve">Roof Layout detailing PV proposal </t>
  </si>
  <si>
    <t>Not yet received - applicant to submit and provide reference ---&gt;</t>
  </si>
  <si>
    <t>PV array metrics provided</t>
  </si>
  <si>
    <t>Heat Pump arrangement confirmed</t>
  </si>
  <si>
    <t>Total carbon reduction on-site</t>
  </si>
  <si>
    <t>Confirmation of carbon emission factors used</t>
  </si>
  <si>
    <t>Received; SAP 10 proposed and nothing further required</t>
  </si>
  <si>
    <t>GLA carbon emission reporting spreadsheet v1.2</t>
  </si>
  <si>
    <t>Supporting Modelling Ouputs (BRUKLs/DER Worksheets)</t>
  </si>
  <si>
    <t>Carbon offset payment confirmed</t>
  </si>
  <si>
    <t>Draft S106 wording of carbon offset (from borough)</t>
  </si>
  <si>
    <t>Be Seen commitment provided</t>
  </si>
  <si>
    <t>Written confirmation/understanding of data requirements</t>
  </si>
  <si>
    <t>Received and nothing further required</t>
  </si>
  <si>
    <t>Confirmation of Planning Stage 1 submission</t>
  </si>
  <si>
    <t>SI 3 - Energy Infrastructure</t>
  </si>
  <si>
    <t>Engagement with DHN Stakeholders</t>
  </si>
  <si>
    <t xml:space="preserve">Applicant/Stakeholder Correspondence </t>
  </si>
  <si>
    <t xml:space="preserve">Aligned with heating hierarchy </t>
  </si>
  <si>
    <t>Heating system details provided</t>
  </si>
  <si>
    <t>Detailed comment 8,9,11</t>
  </si>
  <si>
    <t>Acceptable Design</t>
  </si>
  <si>
    <t>Futureproofed DHN connection drawings</t>
  </si>
  <si>
    <t>Site heat network drawings</t>
  </si>
  <si>
    <t>Details of management measures proposed</t>
  </si>
  <si>
    <t>SI 4 - Managing Heat Risk</t>
  </si>
  <si>
    <t>Aligned with cooling hierarchy</t>
  </si>
  <si>
    <t>Completed GHA overheating tool</t>
  </si>
  <si>
    <t>Compliance with GLA Cooling Metrics</t>
  </si>
  <si>
    <t>CIBSE dynamic overheating analysis</t>
  </si>
  <si>
    <t>Confirmation that cooling criteria have been met</t>
  </si>
  <si>
    <t>Detailed comment 6,7</t>
  </si>
  <si>
    <t>Application Metrics</t>
  </si>
  <si>
    <t>Stage 1 Value</t>
  </si>
  <si>
    <t>Final Value</t>
  </si>
  <si>
    <t>Domestic carbon emissions</t>
  </si>
  <si>
    <t>TBC</t>
  </si>
  <si>
    <t xml:space="preserve">Non-domestic carbon emissions </t>
  </si>
  <si>
    <t>Carbon offset payment amount</t>
  </si>
  <si>
    <t>kWp renewable generation capacity</t>
  </si>
  <si>
    <t xml:space="preserve">kWh annual renewable energy generation </t>
  </si>
  <si>
    <t>Sqm of proposed PV array</t>
  </si>
  <si>
    <t>Calculated SCOP of heat pumps</t>
  </si>
  <si>
    <t>Heat fraction provided by heat pumps</t>
  </si>
  <si>
    <t>Flow/Return temperatures proposed</t>
  </si>
  <si>
    <t>Distribution loss assumption</t>
  </si>
  <si>
    <t>Whole Life Carbon Assessment</t>
  </si>
  <si>
    <t>Received and Under Separate Consultation</t>
  </si>
  <si>
    <t>Innovative Features</t>
  </si>
  <si>
    <r>
      <t xml:space="preserve">Detailed Comments - Applicant </t>
    </r>
    <r>
      <rPr>
        <b/>
        <u/>
        <sz val="18"/>
        <color theme="1"/>
        <rFont val="Foundry Form Sans"/>
      </rPr>
      <t>MUST</t>
    </r>
    <r>
      <rPr>
        <b/>
        <sz val="18"/>
        <color theme="1"/>
        <rFont val="Foundry Form Sans"/>
      </rPr>
      <t xml:space="preserve"> provide detailed responses to the below items</t>
    </r>
  </si>
  <si>
    <t xml:space="preserve">Comment No. </t>
  </si>
  <si>
    <t xml:space="preserve">GLA Stage I </t>
  </si>
  <si>
    <t>Applicant's Stage I response</t>
  </si>
  <si>
    <t>GLA Post Stage I response</t>
  </si>
  <si>
    <t>Applicant's Post Stage I response</t>
  </si>
  <si>
    <t>Date: 27/01/2022</t>
  </si>
  <si>
    <t>Date:  22.02.22</t>
  </si>
  <si>
    <t>Date: 02/03/22</t>
  </si>
  <si>
    <t xml:space="preserve">Date: </t>
  </si>
  <si>
    <t>Date: 18/03/22</t>
  </si>
  <si>
    <t>Documents to be secured</t>
  </si>
  <si>
    <t>General compliance comments</t>
  </si>
  <si>
    <t xml:space="preserve">The applicant should submit the GLA’s Carbon Emission Reporting spreadsheet in excel format; this has been developed to allow the use of the updated SAP 10 emission factors alongside the SAP 2012 emission factors.  [The link to the spreadsheet can be found here: https://www.london.gov.uk/what-we-do/planning/planning-applications-and-decisions/pre-planning-application-meeting-service-0] </t>
  </si>
  <si>
    <t>As this is an outline application  and we have no detailed drawings to model, we do not have any calculations with which to poppulate into this spreadsheet</t>
  </si>
  <si>
    <r>
      <t xml:space="preserve">It is understood that this is an outline application and detailed drawings have not been produced, however, representative SAP/SBEM modelling and/or benchmarks for the domestic and non-domestic uses could be used to quantify the carbon emissions.
</t>
    </r>
    <r>
      <rPr>
        <b/>
        <sz val="11"/>
        <color theme="1"/>
        <rFont val="Calibri"/>
        <family val="2"/>
        <scheme val="minor"/>
      </rPr>
      <t>This item is outstanding.</t>
    </r>
    <r>
      <rPr>
        <b/>
        <u/>
        <sz val="11"/>
        <color theme="1"/>
        <rFont val="Calibri"/>
        <family val="2"/>
        <scheme val="minor"/>
      </rPr>
      <t xml:space="preserve">
</t>
    </r>
  </si>
  <si>
    <t>As there are no areas for us to work from around the domestic and non-domestic provision, we would be unable to advise on the anticipated carbon reductions for the development. This will come forward in the RMA Applications and, as a minium meet the policy requirements.</t>
  </si>
  <si>
    <t xml:space="preserve">The applicant should detail an indicative fabric specification and approach to energy efficiencies as well as the outline carbon emision reductions that are to be targeted and achieved for subsequent detailed designs within any reserved matters applications. This commitment should be validated by design team previous experience and professional judgement. The applicant should then be conditions to ensure that the targets set out within the outline application are met by all reserved matters applications. This item is still outstanding. </t>
  </si>
  <si>
    <t xml:space="preserve">Be Lean </t>
  </si>
  <si>
    <r>
      <t xml:space="preserve">The applicant should provide some representative modelling to indicate the expected performance of the domestic element of the development and the estimated CO2 emissions at this stage. They will be required to provide detailed modelling as part of a future reserved matters applications. 
The applicant should be </t>
    </r>
    <r>
      <rPr>
        <b/>
        <u/>
        <sz val="11"/>
        <color theme="1"/>
        <rFont val="Foundry Form Sans"/>
      </rPr>
      <t>conditioned</t>
    </r>
    <r>
      <rPr>
        <sz val="11"/>
        <color theme="1"/>
        <rFont val="Foundry Form Sans"/>
      </rPr>
      <t xml:space="preserve"> for reserved matters applications to demonstrate a minimum 10% domestic Be Lean reduction in regulated CO2 emissions compared to a 2013 Building Regulations compliant development and to submit detailed energy modelling outputs (DER/TER Worksheets). </t>
    </r>
  </si>
  <si>
    <t>Noted</t>
  </si>
  <si>
    <r>
      <t xml:space="preserve">The applicant should provide some representative modelling to indicate the expected performance of the domestic element of the development and the estimated CO2 emissions at this stage. They will be required to provide detailed modelling as part of a future reserved matters application.
</t>
    </r>
    <r>
      <rPr>
        <b/>
        <sz val="11"/>
        <color theme="1"/>
        <rFont val="Calibri"/>
        <family val="2"/>
        <scheme val="minor"/>
      </rPr>
      <t>This item is outstanding.</t>
    </r>
    <r>
      <rPr>
        <sz val="11"/>
        <color theme="1"/>
        <rFont val="Calibri"/>
        <family val="2"/>
        <scheme val="minor"/>
      </rPr>
      <t xml:space="preserve">
Condition to be drafted and agreed.</t>
    </r>
  </si>
  <si>
    <t xml:space="preserve">There are no detailed drawings with which to model in order to indicate the expected performance.
We have provided some indicative U-Values + system performance inline with other GLA schemes that are achieving (as a minimum) the targets around energy efficiency (10% + 15%).
</t>
  </si>
  <si>
    <t xml:space="preserve">Please see response to Item 2 (second post stage 1 comment) above. This item is still outstanding.  </t>
  </si>
  <si>
    <r>
      <t xml:space="preserve">The applicant should provide some representative modelling to indicate the expected performance of the non-domestic element of the development and the estimated CO2 emissions at this stage. They will be required to provide detailed modelling as part of a future reserved matters applications. 
The applicant should be </t>
    </r>
    <r>
      <rPr>
        <b/>
        <u/>
        <sz val="11"/>
        <color theme="1"/>
        <rFont val="Foundry Form Sans"/>
      </rPr>
      <t>conditioned</t>
    </r>
    <r>
      <rPr>
        <sz val="11"/>
        <color theme="1"/>
        <rFont val="Foundry Form Sans"/>
      </rPr>
      <t xml:space="preserve"> for reserved matters applications to demonstrate a minimum 15% non-domestic Be Lean reduction in regulated CO2 emissions compared to a 2013 Building Regulations compliant development and to submit detailed energy modelling outputs (BRUKL Worksheets. </t>
    </r>
  </si>
  <si>
    <r>
      <t xml:space="preserve">The applicant should provide some representative modelling to indicate the expected performance of the non-domestic element of the development and the estimated CO2 emissions at this stage. They will be required to provide detailed modelling as part of a future reserved matters applications. 
</t>
    </r>
    <r>
      <rPr>
        <b/>
        <sz val="11"/>
        <color theme="1"/>
        <rFont val="Calibri"/>
        <family val="2"/>
        <scheme val="minor"/>
      </rPr>
      <t>This item is outstanding.</t>
    </r>
    <r>
      <rPr>
        <sz val="11"/>
        <color theme="1"/>
        <rFont val="Calibri"/>
        <family val="2"/>
        <scheme val="minor"/>
      </rPr>
      <t xml:space="preserve">
Condition to be drafted and agreed.</t>
    </r>
  </si>
  <si>
    <r>
      <t xml:space="preserve">The applicant should consider and minimise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The applicant should be </t>
    </r>
    <r>
      <rPr>
        <b/>
        <u/>
        <sz val="11"/>
        <color theme="1"/>
        <rFont val="Foundry Form Sans"/>
      </rPr>
      <t>conditioned</t>
    </r>
    <r>
      <rPr>
        <sz val="11"/>
        <color theme="1"/>
        <rFont val="Foundry Form Sans"/>
      </rPr>
      <t xml:space="preserve"> for reserved matters applications to submit information to demonstrate they have considered and minimised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
    </r>
  </si>
  <si>
    <r>
      <t xml:space="preserve">The applicant should consider and minimise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
    </r>
    <r>
      <rPr>
        <b/>
        <sz val="11"/>
        <color theme="1"/>
        <rFont val="Calibri"/>
        <family val="2"/>
        <scheme val="minor"/>
      </rPr>
      <t xml:space="preserve">This item is outstanding.
</t>
    </r>
    <r>
      <rPr>
        <sz val="11"/>
        <color theme="1"/>
        <rFont val="Calibri"/>
        <family val="2"/>
        <scheme val="minor"/>
      </rPr>
      <t>Condition to be drafted and agreed.</t>
    </r>
  </si>
  <si>
    <t>Energy Costs to occupants will be reduced by limiting the demand for energy, through efficient design. The following quality assurance measures will be investigated as part of the detailed design works;
Appropriate quality assurance mechanisms and commitments that should be considered as part of the energy strategy include:
• Gaining quality assurance accreditation (e.g. Heat Trust)
• Following quality standards (e.g. CIBSE Code of Practice)
• Transparent billing, including separation of the ongoing maintenance and capital replacement aspects of the standing charge
• Aftercare support
• Heat tariffs options given to occupants
• Consumer choice for metering arrangements at no extra cost (e.g. Prepayment Meters (PPM))</t>
  </si>
  <si>
    <t xml:space="preserve">The applicant has provided a number of examples of how costs to occupants will be managed throughout the design process. This is welcomed. As per previous comment condtion wording to be drafted and agreed. </t>
  </si>
  <si>
    <t>Overheating</t>
  </si>
  <si>
    <r>
      <t xml:space="preserve">The applicant has submitted the Good Homes Alliance Early Stage Overheating Risk Tool. They should seek to introduce where possible further "key factors reducing the likelihood of overheating". Commentary should be provided regarding the opportunities and constraints for this.
They have also outlined measures in response to the cooling hierarchy. They propose low g-values, recessed external windows, natural and mechanical ventilation. The applicant has also stated that although comfort cooling does not form part of the current strategy to the residential units, passive 
cooling will be provided through the MVHR Units – in the form of a tempered air supply. The applicant should first follow the cooling hierarchy and then if needed suggest active cooling if needed. Active cooling if utilised, should be minimised.
They should be </t>
    </r>
    <r>
      <rPr>
        <b/>
        <u/>
        <sz val="11"/>
        <color theme="1"/>
        <rFont val="Foundry Form Sans"/>
      </rPr>
      <t>conditioned</t>
    </r>
    <r>
      <rPr>
        <sz val="11"/>
        <color theme="1"/>
        <rFont val="Foundry Form Sans"/>
      </rPr>
      <t xml:space="preserve"> to undertake as part of the reserved matters application a Dynamic Overheating Analysis to assess the overheating risk. This should follow the CIBSE TM59 methodology for the London Design Summer Year 1 (DSY1) weather file: 2020s, High emission, 50% percentile scenario. The applicant should also investigate the risk of overheating using the DSY 2 &amp; 3 weather files. </t>
    </r>
  </si>
  <si>
    <r>
      <t xml:space="preserve">The applicant has submitted the Good Homes Alliance Early Stage Overheating Risk Tool. They should seek to introduce where possible further "key factors reducing the likelihood of overheating". Commentary should be provided regarding the opportunities and constraints for this.
</t>
    </r>
    <r>
      <rPr>
        <b/>
        <sz val="11"/>
        <color theme="1"/>
        <rFont val="Calibri"/>
        <family val="2"/>
        <scheme val="minor"/>
      </rPr>
      <t>This item is outstanding.</t>
    </r>
    <r>
      <rPr>
        <sz val="11"/>
        <color theme="1"/>
        <rFont val="Calibri"/>
        <family val="2"/>
        <scheme val="minor"/>
      </rPr>
      <t xml:space="preserve">
Condition to be drafted and agreed.</t>
    </r>
  </si>
  <si>
    <t>The cooling and overheating strategy is detailed in Section 3 of the Outline Energy Strategy. The opportunity to reduce overheating will be worked through in the façade design where we are able to guide the team on the passive design measures required in order to limit solar gain.
There is a policy requirement that all dwellings comply with the criteria passively - therefore driving out the risk of overheating within the design - and this will be adhered to and checked not only aginst the current weather file, but also future climate change scenarios.
This is a key factor that will come forward in the RMA,</t>
  </si>
  <si>
    <t xml:space="preserve">The applicant has acknoledged the policy requirements and position of the energy officer within the outline planning application consultation. RMA requirements to be conditioned as per previous comment. </t>
  </si>
  <si>
    <t>Be Clean</t>
  </si>
  <si>
    <t>The applicant has carried out an investigation and there are no existing or planned district heating networks within the vicinity of the proposed development. They should contact relevant stakeholders including the borough energy officer, local heat network operators and nearby developers and ask whether they know of any local heat network connection opportunities. Evidence of the correspondence should be submitted.
Due to the large scale of the scheme, they should also explore the potential to catalyse the creation of a wider network and export heat. Evidence of correspondence with relevant stakeholders (including the borough) on this point should be submitted.
Due to the different uses within the site the applicant should explore the  potential for large scale heat recovery on site.</t>
  </si>
  <si>
    <t xml:space="preserve">No response was received from Camden during the pre-planning stage. A further request has been made.
We will investigate opportunities to export heat and look at recovery </t>
  </si>
  <si>
    <r>
      <t xml:space="preserve">This is welcomed. The applicant should continue to seek response from the borough energy officer. Evidence of the correspondence should be submitted.
</t>
    </r>
    <r>
      <rPr>
        <b/>
        <sz val="11"/>
        <color theme="1"/>
        <rFont val="Calibri"/>
        <family val="2"/>
        <scheme val="minor"/>
      </rPr>
      <t>This item is outstanding.</t>
    </r>
    <r>
      <rPr>
        <sz val="11"/>
        <color theme="1"/>
        <rFont val="Calibri"/>
        <family val="2"/>
        <scheme val="minor"/>
      </rPr>
      <t xml:space="preserve">
Condition to be drafted and agreed.</t>
    </r>
  </si>
  <si>
    <t>Please see the additional email request sent to Camden - with no reply yet received.</t>
  </si>
  <si>
    <t xml:space="preserve">The applicant has demostrated that the are trying to engage with the relevant stakeholders. They should provide the stakeholder response once this is recieved. This item is still outstanding. </t>
  </si>
  <si>
    <t>Be Green</t>
  </si>
  <si>
    <r>
      <t xml:space="preserve">The applicant has confirmed that PV panels will be proposed. An estimation of the amount should be provided.
An indicative detailed roof layout should be provided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The on-site savings from renewable energy technologies should be maximised regardless of the London Plan targets having been met.
The applicant should provide the capacity (kWp), total net area (m2) and annual output (kWh) of the proposed PV array.
The applicant should be </t>
    </r>
    <r>
      <rPr>
        <b/>
        <u/>
        <sz val="11"/>
        <color theme="1"/>
        <rFont val="Foundry Form Sans"/>
      </rPr>
      <t>conditioned</t>
    </r>
    <r>
      <rPr>
        <sz val="11"/>
        <color theme="1"/>
        <rFont val="Foundry Form Sans"/>
      </rPr>
      <t xml:space="preserve"> to submit, as part of the reserved matters applications, a detailed roof layout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The on-site savings from renewable energy technologies should be maximised regardless of the London Plan targets having been met.</t>
    </r>
  </si>
  <si>
    <r>
      <t xml:space="preserve">The applicant has confirmed that PV panels will be proposed. An estimation of the amount should be provided.
An indicative detailed roof layout should be provided demonstrating that the roof’s potential for a PV installation has been maximised and clearly outlining any constraints to the provision of further PV, such as plant space or solar insolation levels. The applicant is expected to situate PV on any green/brown roof areas using biosolar arrangement and should indicate how PV can be integrated with any amenity areas.
</t>
    </r>
    <r>
      <rPr>
        <b/>
        <sz val="11"/>
        <color theme="1"/>
        <rFont val="Calibri"/>
        <family val="2"/>
        <scheme val="minor"/>
      </rPr>
      <t xml:space="preserve">This item is outstanding. </t>
    </r>
    <r>
      <rPr>
        <sz val="11"/>
        <color theme="1"/>
        <rFont val="Calibri"/>
        <family val="2"/>
        <scheme val="minor"/>
      </rPr>
      <t xml:space="preserve">
Condition to be drafted and agreed.</t>
    </r>
  </si>
  <si>
    <t>No detailed roof layouts have been provided as part of the outline submission. The plant sizing and amenity space proviosn will need to be worked out in the round when there is a clear understanding of the uses and provision of domestic and non-domestic spaces in each of the buildings.
It is the intention that we optimise PV provision throughout the site in order to maximise the carbon savings. Where appropriate PV Arrays will be combined with any green/brown roof areas indication will be provided showing how PV can be integrated with any amenity areas.</t>
  </si>
  <si>
    <t>The applicant should provide a high level roof plan with potential PV areas incidicated based on the massing and orientation of roof spaces proposed in the outline application. These areas should make suitable allowance for the anticipated plant requirements. The estimated total PV allocation should be proivded on this basis. Outline consent conditions should reference the outline PV area that is to be targetted and ensure that the applicant provides this area of PV across the outline scheme and that for each reserved matters application that the provision of PV is maximised based on the plot specific opportunities. This item is still outstanding.</t>
  </si>
  <si>
    <r>
      <t xml:space="preserve">Heat pumps are being proposed in the form of a (centralised) ASHP. ASHP technology would be utilised to provide space heating, cooling and a proportion of the domestic hot water demand. the remaining DHW demand will be met via electric instantaneous units and electric instantaneous units.
The indicative heat pumps percentage of contribution to the site’s heat loads should be provided together with an indicative COP.
At the reserved matters stage, the applicant should be </t>
    </r>
    <r>
      <rPr>
        <b/>
        <u/>
        <sz val="11"/>
        <color theme="1"/>
        <rFont val="Foundry Form Sans"/>
      </rPr>
      <t>conditioned</t>
    </r>
    <r>
      <rPr>
        <sz val="11"/>
        <color theme="1"/>
        <rFont val="Foundry Form Sans"/>
      </rPr>
      <t xml:space="preserve"> to provide full details of the ASHP proposals  including: 
a. An estimate of the heating and/or cooling energy (MWh/annum) the heat pumps would provide to the development and the percentage of contribution to the site’s heat loads. They should demonstrate how the heat fraction from heat pump technologies has been maximised.
b. Details of the Seasonal Coefficient of Performance (SCOP) and/or Seasonal Energy Efficiency ratio (SEER) and how these have been calculated. This should incorporate the expected heat source and heat distribution temperatures (for space heat and hot water)and the distribution loss factor, which should be calculated based on the above information and used for calculation purposes. </t>
    </r>
  </si>
  <si>
    <r>
      <t xml:space="preserve">The indicative heat pumps percentage of contribution to the site’s heat loads should be provided together with an indicative COP.
</t>
    </r>
    <r>
      <rPr>
        <b/>
        <sz val="11"/>
        <color theme="1"/>
        <rFont val="Calibri"/>
        <family val="2"/>
        <scheme val="minor"/>
      </rPr>
      <t xml:space="preserve">This item is outstanding.
</t>
    </r>
    <r>
      <rPr>
        <sz val="11"/>
        <color theme="1"/>
        <rFont val="Calibri"/>
        <family val="2"/>
        <scheme val="minor"/>
      </rPr>
      <t>Condition to be drafted and agreed.</t>
    </r>
  </si>
  <si>
    <t>As we are seeing with the drive for heat pump technology across the GLA - SCOPs and heat pump technology is changing. The drive for lower GWP associated with refridgerant is also having an impact on plant selection.
The indicative plant selection will be provided at the RMA submission in order to ensure the most up to date, appropriate technology is selected.</t>
  </si>
  <si>
    <t xml:space="preserve">In line with above points the applicant should indicate their starting position for SCOP and heat fractions served for the emerging heat strategy for the outline proposals. This is to ensure that the design intent is sutiable for London Plan requirements. Conditions requiring this outline performance to be achieved are expected to be included as part of any outline consent granted along with the requirement for optimisation to be undertaken as part of an design work supporting future RMAs. This item is still outstanding. </t>
  </si>
  <si>
    <t>Whole Life-Cycle Carbon Assessment</t>
  </si>
  <si>
    <t>Be Seen Energy Monitoring</t>
  </si>
  <si>
    <t>The applicant should review the ‘Be Seen’ energy monitoring guidance to ensure that they are fully aware of the relevant requirements to comply with the ‘Be Seen’ policy. The guidance is available here: https://consult.london.gov.uk/be-seen-energy-monitoring. A commitment has been provided that the development will be designed to enable post construction monitoring and that the information set out in the ‘Be Seen’ guidance is submitted to the GLA’s portal at the appropriate reporting stages. This will be secured through suitable legal wording. The first submission of the planning stage data should be provided to the GLA through the be seen planning stage webform (https://www.london.gov.uk/what-we-do/planning/implementing-london-plan/london-plan-guidance-and-spgs/be-seen-energy-monitoring-guidance) at the planning submission stage, alongside the energy statement. The 'Be Seen' reporting spreadsheet has been developed to enable development teams to capture all data offline before this is submitted via the webform.
 The applicant should confirm that the planning stage data has been submitted to GLA.</t>
  </si>
  <si>
    <r>
      <t xml:space="preserve"> The applicant should confirm that the planning stage data has been submitted to GLA.
</t>
    </r>
    <r>
      <rPr>
        <b/>
        <sz val="11"/>
        <color theme="1"/>
        <rFont val="Calibri"/>
        <family val="2"/>
        <scheme val="minor"/>
      </rPr>
      <t xml:space="preserve">This item is outstanding.
</t>
    </r>
    <r>
      <rPr>
        <sz val="11"/>
        <color theme="1"/>
        <rFont val="Calibri"/>
        <family val="2"/>
        <scheme val="minor"/>
      </rPr>
      <t xml:space="preserve">
The commitment that the development will be designed to enable post construction monitoring and that the information set out in the ‘Be Seen’ guidance is submitted to the GLA’s portal at the appropriate reporting stages will be secured through </t>
    </r>
    <r>
      <rPr>
        <b/>
        <u/>
        <sz val="11"/>
        <color theme="1"/>
        <rFont val="Calibri"/>
        <family val="2"/>
        <scheme val="minor"/>
      </rPr>
      <t>suitable legal wording.</t>
    </r>
  </si>
  <si>
    <t xml:space="preserve">There is no data to submit as we have not undertaken any modelling. This will be done at the RMA stage.
As stated in Section 7 of the report we have committted to reporting the sustainabilty performance and data inline with the GLA requirements 
</t>
  </si>
  <si>
    <t xml:space="preserve">The applicant has committed to providing the Be Seen data requirements as part of any RMAs brought forward. Outline data should also be submitted once available in response to Item 2 (post Stage 1 set 2 comment). This item is still outstanding. </t>
  </si>
  <si>
    <t xml:space="preserve">Other points </t>
  </si>
  <si>
    <t>The applicant should confirm the carbon shortfall in tonnes CO2 and the associated carbon offset payment that will be made to the borough. This should be calculated based on a net-zero carbon target for domestic and non-domestic proposals using the GLA’s recommended carbon offset price (£95/tonne) or, where a local price has been set, the borough’s carbon offset price. 
The draft s106 agreement should be submitted when available to evidence the agreement with the borough.</t>
  </si>
  <si>
    <r>
      <t xml:space="preserve">The applicant should confirm the carbon shortfall in tonnes CO2 and the associated carbon offset payment that will be made to the borough. This should be calculated based on a net-zero carbon target for domestic and non-domestic proposals using the GLA’s recommended carbon offset price (£95/tonne) or, where a local price has been set, the borough’s carbon offset price. 
The draft s106 agreement should be submitted when available to evidence the agreement with the borough.
</t>
    </r>
    <r>
      <rPr>
        <b/>
        <sz val="11"/>
        <color theme="1"/>
        <rFont val="Calibri"/>
        <family val="2"/>
        <scheme val="minor"/>
      </rPr>
      <t>This item is outstanding.</t>
    </r>
  </si>
  <si>
    <t>As there are no areas for us to work from around the domestic and non-domestic provision, we would be unable to advise on the anticipated carbon reductions for the development and therefore the anticipated offset payment.
 This will come forward in the RMA Applications and, as a minium meet the policy requirements.</t>
  </si>
  <si>
    <t xml:space="preserve">Move resolved comments under this section </t>
  </si>
  <si>
    <r>
      <t xml:space="preserve">The energy strategy is generally compliant with the London Plan 2021 policies however, the applicant is required to submit the additional information, which has been requested below. 
</t>
    </r>
    <r>
      <rPr>
        <sz val="11"/>
        <color theme="4"/>
        <rFont val="Foundry Form Sans"/>
      </rPr>
      <t xml:space="preserve">
</t>
    </r>
    <r>
      <rPr>
        <sz val="11"/>
        <rFont val="Foundry Form Sans"/>
      </rPr>
      <t xml:space="preserve">The applicant's response to GLA's energy comments should be provided directly within this Energy Memo. Any wider supporting material submitted should be referenced within the applicant's memo response. </t>
    </r>
  </si>
  <si>
    <t xml:space="preserve">The applicant has submitted a WLC assessment which will be reviewed separately; comments will be provided. The WLC assessment should be presented separately in excel using the GLA's WLC assessment template and should follow the GLA WLC guidance. The template and guidance are available here: https://www.london.gov.uk/what-we-do/planning/implementing-london-plan/london-plan-guidance/whole-life-cycle-carbon-assessments-guidance. Applicants will also be conditioned to submit a post-construction assessment to report on the development’s actual WLC emissions. </t>
  </si>
  <si>
    <t>This has been responded to seperately</t>
  </si>
  <si>
    <t>Nothing further is required.</t>
  </si>
  <si>
    <r>
      <t xml:space="preserve">The applicant has  provided a commitment that the actual building’s cooling demand will be lower than the notional.
The applicant should be </t>
    </r>
    <r>
      <rPr>
        <b/>
        <u/>
        <sz val="11"/>
        <color theme="1"/>
        <rFont val="Foundry Form Sans"/>
      </rPr>
      <t>conditioned</t>
    </r>
    <r>
      <rPr>
        <sz val="11"/>
        <color theme="1"/>
        <rFont val="Foundry Form Sans"/>
      </rPr>
      <t xml:space="preserve"> to demonstrate as part of the reserved matters applications that any active cooling provision is lower than the notional in (MJ/m2). They should be </t>
    </r>
    <r>
      <rPr>
        <b/>
        <u/>
        <sz val="11"/>
        <color theme="1"/>
        <rFont val="Foundry Form Sans"/>
      </rPr>
      <t>conditioned</t>
    </r>
    <r>
      <rPr>
        <sz val="11"/>
        <color theme="1"/>
        <rFont val="Foundry Form Sans"/>
      </rPr>
      <t xml:space="preserve"> to undertake as part of the reserved matters application a Dynamic Overheating Analysis to assess the overheating risk for any naturally ventilated non-domestic spaces. This should follow the CIBSE TM52 methodology for the London Design Summer Year 1 (DSY1) weather file: 2020s, High emission, 50% percentile scenario. The applicant should also investigate the risk of overheating using the DSY 2 &amp; 3 weather files. </t>
    </r>
  </si>
  <si>
    <t>Condition to be drafted and agreed.</t>
  </si>
  <si>
    <t>No further action.</t>
  </si>
  <si>
    <r>
      <t xml:space="preserve">The applicant is proposing a site-wide heat network supplied by a centralised energy centre. It should be confirmed that all apartments and non-domestic building uses will be connected to the heat network. 
The applicant has provided a commitment that the development is designed to allow future connection to a district heating network. This should include a single point of connection to the district heating network. 
The applicant should be </t>
    </r>
    <r>
      <rPr>
        <b/>
        <u/>
        <sz val="11"/>
        <rFont val="Foundry Form Sans"/>
      </rPr>
      <t>conditioned</t>
    </r>
    <r>
      <rPr>
        <sz val="11"/>
        <rFont val="Foundry Form Sans"/>
      </rPr>
      <t xml:space="preserve"> to demonstrate, as part of the reserved matters applications, detail confirming the development is designed to allow future connection to a district heating network.</t>
    </r>
  </si>
  <si>
    <t>All building uses (domestic and non-domestic) will be connected to the site wide heat network.
The future proofed connection to a DHN will be a single point of connection</t>
  </si>
  <si>
    <r>
      <t xml:space="preserve">The applicant should be </t>
    </r>
    <r>
      <rPr>
        <b/>
        <u/>
        <sz val="11"/>
        <color theme="1"/>
        <rFont val="Foundry Form Sans"/>
      </rPr>
      <t>conditioned</t>
    </r>
    <r>
      <rPr>
        <sz val="11"/>
        <color theme="1"/>
        <rFont val="Foundry Form Sans"/>
      </rPr>
      <t xml:space="preserve"> to submit the energy statements in the reserved matters application for review and approval by the borough and GLA, and to address the other items referenced above.</t>
    </r>
  </si>
  <si>
    <t>Received; SAP 2012 proposed and nothing further required</t>
  </si>
  <si>
    <t>Received; SAP 10 proposed but items still outstanding</t>
  </si>
  <si>
    <t>Received; SAP 2012 proposed but items still outstanding</t>
  </si>
  <si>
    <t>Domestic</t>
  </si>
  <si>
    <r>
      <t>Total residual regulated CO</t>
    </r>
    <r>
      <rPr>
        <b/>
        <vertAlign val="subscript"/>
        <sz val="11"/>
        <color theme="1"/>
        <rFont val="Foundry Form Sans"/>
      </rPr>
      <t>2</t>
    </r>
    <r>
      <rPr>
        <b/>
        <sz val="11"/>
        <color theme="1"/>
        <rFont val="Foundry Form Sans"/>
      </rPr>
      <t xml:space="preserve"> emissions</t>
    </r>
  </si>
  <si>
    <r>
      <t>Regulated CO</t>
    </r>
    <r>
      <rPr>
        <b/>
        <vertAlign val="subscript"/>
        <sz val="11"/>
        <color theme="1"/>
        <rFont val="Foundry Form Sans"/>
      </rPr>
      <t>2</t>
    </r>
    <r>
      <rPr>
        <b/>
        <sz val="11"/>
        <color theme="1"/>
        <rFont val="Foundry Form Sans"/>
      </rPr>
      <t xml:space="preserve"> emissions reductions</t>
    </r>
  </si>
  <si>
    <t>(tonnes per annum)</t>
  </si>
  <si>
    <t>(per cent)</t>
  </si>
  <si>
    <t xml:space="preserve">Baseline i.e. 2013 Building Regulations </t>
  </si>
  <si>
    <t>Energy Efficiency</t>
  </si>
  <si>
    <t>CHP</t>
  </si>
  <si>
    <t>Renewable energy</t>
  </si>
  <si>
    <t>Total</t>
  </si>
  <si>
    <t>Non-domestic</t>
  </si>
  <si>
    <t xml:space="preserve">Carbon offsetting </t>
  </si>
  <si>
    <t>Shortfall 
(tonnes per annum)</t>
  </si>
  <si>
    <t>Shortfall 
(£)</t>
  </si>
  <si>
    <t xml:space="preserve">Domestic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</si>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</sst>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scheme val="minor"/>
    </font>
    <font>
      <sz val="12"/>
      <color theme="1"/>
      <name val="Foundry Form Sans"/>
    </font>
    <font>
      <sz val="11"/>
      <color theme="1"/>
      <name val="Foundry Form Sans"/>
    </font>
    <font>
      <b/>
      <sz val="11"/>
      <color theme="1"/>
      <name val="Foundry Form Sans"/>
    </font>
    <font>
      <b/>
      <sz val="22"/>
      <color theme="1"/>
      <name val="Foundry Form Sans"/>
    </font>
    <font>
      <b/>
      <sz val="16"/>
      <color theme="1"/>
      <name val="Foundry Form Sans"/>
    </font>
    <font>
      <b/>
      <u/>
      <sz val="22"/>
      <color theme="1"/>
      <name val="Foundry Form Sans"/>
    </font>
    <font>
      <b/>
      <sz val="12"/>
      <color theme="1"/>
      <name val="Foundry Form Sans"/>
    </font>
    <font>
      <b/>
      <sz val="10"/>
      <name val="Foundry Form Sans"/>
    </font>
    <font>
      <b/>
      <vertAlign val="subscript"/>
      <sz val="11"/>
      <color theme="1"/>
      <name val="Foundry Form Sans"/>
    </font>
    <font>
      <sz val="11"/>
      <name val="Foundry Form Sans"/>
    </font>
    <font>
      <b/>
      <sz val="11"/>
      <name val="Foundry Form Sans"/>
    </font>
    <font>
      <sz val="11"/>
      <color theme="1"/>
      <name val="Calibri"/>
      <family val="2"/>
      <scheme val="minor"/>
    </font>
    <font>
      <b/>
      <u/>
      <sz val="11"/>
      <color theme="1"/>
      <name val="Foundry Form Sans"/>
    </font>
    <font>
      <b/>
      <sz val="11"/>
      <color theme="1"/>
      <name val="Calibri"/>
      <family val="2"/>
      <scheme val="minor"/>
    </font>
    <font>
      <sz val="11"/>
      <color theme="4"/>
      <name val="Foundry Form Sans"/>
    </font>
    <font>
      <b/>
      <sz val="11"/>
      <name val="Calibri"/>
      <family val="2"/>
      <scheme val="minor"/>
    </font>
    <font>
      <b/>
      <sz val="18"/>
      <color theme="1"/>
      <name val="Foundry Form Sans"/>
    </font>
    <font>
      <b/>
      <u/>
      <sz val="18"/>
      <color theme="1"/>
      <name val="Foundry Form Sans"/>
    </font>
    <font>
      <sz val="11"/>
      <color theme="0" tint="-0.14999847407452621"/>
      <name val="Foundry Form Sans"/>
    </font>
    <font>
      <b/>
      <sz val="11"/>
      <color theme="0"/>
      <name val="Calibri"/>
      <family val="2"/>
      <scheme val="minor"/>
    </font>
    <font>
      <b/>
      <sz val="11"/>
      <color theme="0"/>
      <name val="Foundry Form Sans"/>
    </font>
    <font>
      <sz val="11"/>
      <color theme="0"/>
      <name val="Calibri"/>
      <family val="2"/>
      <scheme val="minor"/>
    </font>
    <font>
      <sz val="11"/>
      <color theme="0"/>
      <name val="Foundry Form Sans"/>
    </font>
    <font>
      <b/>
      <u/>
      <sz val="11"/>
      <name val="Foundry Form Sans"/>
    </font>
    <font>
      <b/>
      <u/>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patternFill>
    </fill>
    <fill>
      <patternFill patternType="solid">
        <fgColor theme="1" tint="0.499984740745262"/>
        <bgColor indexed="64"/>
      </patternFill>
    </fill>
    <fill>
      <patternFill patternType="solid">
        <fgColor theme="0" tint="-4.9989318521683403E-2"/>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79998168889431442"/>
        <bgColor indexed="65"/>
      </patternFill>
    </fill>
  </fills>
  <borders count="4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s>
  <cellStyleXfs count="5">
    <xf numFmtId="0" fontId="0" fillId="0" borderId="0"/>
    <xf numFmtId="9" fontId="13" fillId="0" borderId="0" applyFont="0" applyFill="0" applyBorder="0" applyAlignment="0" applyProtection="0"/>
    <xf numFmtId="0" fontId="13" fillId="4" borderId="13" applyNumberFormat="0" applyFont="0" applyAlignment="0" applyProtection="0"/>
    <xf numFmtId="0" fontId="13" fillId="7" borderId="0" applyNumberFormat="0" applyBorder="0" applyAlignment="0" applyProtection="0"/>
    <xf numFmtId="0" fontId="1" fillId="10" borderId="0" applyNumberFormat="0" applyBorder="0" applyAlignment="0" applyProtection="0"/>
  </cellStyleXfs>
  <cellXfs count="147">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3" fillId="0" borderId="0" xfId="0" applyFont="1"/>
    <xf numFmtId="0" fontId="3" fillId="2" borderId="0" xfId="0" applyFont="1" applyFill="1"/>
    <xf numFmtId="0" fontId="5" fillId="2" borderId="0" xfId="0" applyFont="1" applyFill="1"/>
    <xf numFmtId="0" fontId="4" fillId="2" borderId="0" xfId="0" applyFont="1" applyFill="1"/>
    <xf numFmtId="0" fontId="3" fillId="2" borderId="0" xfId="0" applyFont="1" applyFill="1" applyAlignment="1">
      <alignment horizontal="left" wrapText="1"/>
    </xf>
    <xf numFmtId="0" fontId="6" fillId="2" borderId="0" xfId="0" applyFont="1" applyFill="1"/>
    <xf numFmtId="0" fontId="4" fillId="2" borderId="0" xfId="0" applyFont="1" applyFill="1" applyAlignment="1">
      <alignment horizontal="center"/>
    </xf>
    <xf numFmtId="0" fontId="3" fillId="2" borderId="1" xfId="0" applyFont="1" applyFill="1" applyBorder="1" applyAlignment="1">
      <alignment horizontal="right"/>
    </xf>
    <xf numFmtId="0" fontId="7" fillId="2" borderId="0" xfId="0" applyFont="1" applyFill="1"/>
    <xf numFmtId="0" fontId="3" fillId="0" borderId="0" xfId="0" applyFont="1" applyAlignment="1">
      <alignment horizontal="center" vertical="center"/>
    </xf>
    <xf numFmtId="0" fontId="0" fillId="2" borderId="0" xfId="0" applyFill="1"/>
    <xf numFmtId="0" fontId="2" fillId="2" borderId="2" xfId="0" applyFont="1" applyFill="1" applyBorder="1" applyAlignment="1">
      <alignment vertical="center" wrapText="1"/>
    </xf>
    <xf numFmtId="0" fontId="2" fillId="2" borderId="2"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8" fillId="2" borderId="0" xfId="0" applyFont="1" applyFill="1" applyAlignment="1">
      <alignment vertical="center" wrapText="1"/>
    </xf>
    <xf numFmtId="0" fontId="9"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0" borderId="0" xfId="0" applyFont="1" applyAlignment="1">
      <alignment horizontal="left" vertical="center" wrapText="1"/>
    </xf>
    <xf numFmtId="0" fontId="8" fillId="2" borderId="2" xfId="0" applyFont="1" applyFill="1" applyBorder="1" applyAlignment="1">
      <alignment horizontal="center" vertical="center" wrapText="1"/>
    </xf>
    <xf numFmtId="0" fontId="3" fillId="2" borderId="5" xfId="0" applyFont="1" applyFill="1" applyBorder="1"/>
    <xf numFmtId="0" fontId="0" fillId="2" borderId="5" xfId="0" applyFill="1" applyBorder="1"/>
    <xf numFmtId="0" fontId="3"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3" fillId="0" borderId="6" xfId="0" applyFont="1" applyBorder="1" applyAlignment="1">
      <alignment horizontal="left" vertical="center" wrapText="1"/>
    </xf>
    <xf numFmtId="0" fontId="0" fillId="0" borderId="6" xfId="0" applyBorder="1" applyAlignment="1">
      <alignment horizontal="center" vertical="center"/>
    </xf>
    <xf numFmtId="0" fontId="0" fillId="0" borderId="6" xfId="0" applyBorder="1"/>
    <xf numFmtId="0" fontId="3"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12" fillId="2" borderId="2" xfId="0" applyFont="1" applyFill="1" applyBorder="1" applyAlignment="1">
      <alignment horizontal="center" vertical="center" wrapText="1"/>
    </xf>
    <xf numFmtId="0" fontId="3" fillId="2" borderId="2" xfId="0" applyFont="1" applyFill="1" applyBorder="1"/>
    <xf numFmtId="0" fontId="4" fillId="3" borderId="6" xfId="0" applyFont="1" applyFill="1" applyBorder="1" applyAlignment="1">
      <alignment horizontal="left" vertical="center"/>
    </xf>
    <xf numFmtId="0" fontId="3" fillId="3" borderId="6" xfId="0" applyFont="1" applyFill="1" applyBorder="1" applyAlignment="1">
      <alignment horizontal="left" vertical="center" wrapText="1"/>
    </xf>
    <xf numFmtId="0" fontId="0" fillId="3" borderId="6" xfId="0" applyFill="1" applyBorder="1" applyAlignment="1">
      <alignment horizontal="center" vertical="center"/>
    </xf>
    <xf numFmtId="0" fontId="0" fillId="3" borderId="6" xfId="0" applyFill="1" applyBorder="1"/>
    <xf numFmtId="9" fontId="3" fillId="2" borderId="2" xfId="1" applyFont="1" applyFill="1" applyBorder="1" applyAlignment="1">
      <alignment horizontal="right" vertical="center" wrapText="1"/>
    </xf>
    <xf numFmtId="14"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3" fillId="2" borderId="0" xfId="0" applyFont="1" applyFill="1" applyAlignment="1">
      <alignment wrapText="1"/>
    </xf>
    <xf numFmtId="0" fontId="4" fillId="0" borderId="0" xfId="0" applyFont="1" applyAlignment="1">
      <alignment horizontal="left" vertical="center"/>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4" fillId="0" borderId="0" xfId="0" applyFont="1" applyAlignment="1">
      <alignment horizontal="left" vertical="center" wrapText="1"/>
    </xf>
    <xf numFmtId="0" fontId="0" fillId="0" borderId="6" xfId="0" applyBorder="1" applyAlignment="1">
      <alignment horizontal="center" vertical="center" wrapText="1"/>
    </xf>
    <xf numFmtId="0" fontId="0" fillId="3" borderId="6" xfId="0" applyFill="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0" fillId="0" borderId="2" xfId="0" applyBorder="1" applyAlignment="1">
      <alignment horizontal="center" vertical="center" wrapText="1"/>
    </xf>
    <xf numFmtId="0" fontId="0" fillId="0" borderId="12" xfId="0" applyBorder="1"/>
    <xf numFmtId="0" fontId="15" fillId="0" borderId="8" xfId="0" applyFont="1" applyBorder="1"/>
    <xf numFmtId="0" fontId="18" fillId="2" borderId="0" xfId="0" applyFont="1" applyFill="1" applyAlignment="1">
      <alignment horizontal="left" vertical="center"/>
    </xf>
    <xf numFmtId="0" fontId="15" fillId="0" borderId="10" xfId="0" applyFont="1" applyBorder="1"/>
    <xf numFmtId="9" fontId="0" fillId="0" borderId="2" xfId="1" applyFont="1" applyBorder="1" applyAlignment="1">
      <alignment horizontal="center" vertical="center" wrapText="1"/>
    </xf>
    <xf numFmtId="0" fontId="20" fillId="0" borderId="0" xfId="0" applyFont="1" applyAlignment="1">
      <alignment horizontal="center" vertical="center"/>
    </xf>
    <xf numFmtId="9" fontId="0" fillId="0" borderId="2" xfId="0" applyNumberFormat="1" applyBorder="1" applyAlignment="1">
      <alignment horizontal="center" vertical="center" wrapText="1"/>
    </xf>
    <xf numFmtId="0" fontId="3" fillId="2" borderId="5" xfId="0" applyFont="1" applyFill="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left" vertical="center"/>
    </xf>
    <xf numFmtId="0" fontId="4" fillId="2" borderId="2" xfId="0" applyFont="1" applyFill="1" applyBorder="1" applyAlignment="1">
      <alignment horizontal="center" vertical="center" wrapText="1"/>
    </xf>
    <xf numFmtId="0" fontId="15" fillId="0" borderId="21" xfId="0" applyFont="1" applyBorder="1"/>
    <xf numFmtId="0" fontId="22" fillId="5" borderId="14" xfId="0" applyFont="1" applyFill="1" applyBorder="1" applyAlignment="1">
      <alignment horizontal="center" vertical="center"/>
    </xf>
    <xf numFmtId="0" fontId="21" fillId="5" borderId="15" xfId="0" applyFont="1" applyFill="1" applyBorder="1" applyAlignment="1">
      <alignment horizontal="center" vertical="center" wrapText="1"/>
    </xf>
    <xf numFmtId="0" fontId="21" fillId="5" borderId="16" xfId="0" applyFont="1" applyFill="1" applyBorder="1" applyAlignment="1">
      <alignment horizontal="center" vertical="center" wrapText="1"/>
    </xf>
    <xf numFmtId="9" fontId="0" fillId="0" borderId="10" xfId="1" applyFont="1" applyBorder="1" applyAlignment="1">
      <alignment horizontal="center" vertical="center"/>
    </xf>
    <xf numFmtId="0" fontId="0" fillId="0" borderId="10" xfId="0" applyBorder="1" applyAlignment="1">
      <alignment horizontal="center" vertical="center"/>
    </xf>
    <xf numFmtId="0" fontId="22" fillId="5" borderId="22" xfId="0" applyFont="1" applyFill="1" applyBorder="1" applyAlignment="1">
      <alignment horizontal="center" vertical="center"/>
    </xf>
    <xf numFmtId="0" fontId="15" fillId="0" borderId="19" xfId="0" applyFont="1" applyBorder="1"/>
    <xf numFmtId="0" fontId="0" fillId="0" borderId="25" xfId="0" applyBorder="1"/>
    <xf numFmtId="0" fontId="0" fillId="0" borderId="26" xfId="0" applyBorder="1"/>
    <xf numFmtId="0" fontId="15" fillId="0" borderId="28" xfId="0" applyFont="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27" xfId="0" applyBorder="1" applyAlignment="1">
      <alignment horizontal="center" vertical="center" wrapText="1"/>
    </xf>
    <xf numFmtId="0" fontId="0" fillId="0" borderId="37" xfId="0" applyBorder="1" applyAlignment="1">
      <alignment horizontal="center" vertical="center" wrapText="1"/>
    </xf>
    <xf numFmtId="0" fontId="0" fillId="0" borderId="28" xfId="0" applyBorder="1" applyAlignment="1">
      <alignment horizontal="center" vertical="center" wrapText="1"/>
    </xf>
    <xf numFmtId="0" fontId="21" fillId="5" borderId="17" xfId="0" applyFont="1" applyFill="1" applyBorder="1" applyAlignment="1">
      <alignment wrapText="1"/>
    </xf>
    <xf numFmtId="0" fontId="4" fillId="5" borderId="23" xfId="0" applyFont="1" applyFill="1" applyBorder="1" applyAlignment="1">
      <alignment horizontal="center" vertical="center"/>
    </xf>
    <xf numFmtId="0" fontId="3" fillId="5" borderId="24"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0" fillId="5" borderId="32" xfId="0" applyFill="1" applyBorder="1" applyAlignment="1">
      <alignment horizontal="center" vertical="center" wrapText="1"/>
    </xf>
    <xf numFmtId="0" fontId="15" fillId="5" borderId="32" xfId="0" applyFont="1" applyFill="1" applyBorder="1" applyAlignment="1">
      <alignment horizontal="center" vertical="center" wrapText="1"/>
    </xf>
    <xf numFmtId="0" fontId="15" fillId="5" borderId="26" xfId="0" applyFont="1" applyFill="1" applyBorder="1"/>
    <xf numFmtId="0" fontId="4" fillId="5" borderId="34" xfId="0" applyFont="1" applyFill="1" applyBorder="1" applyAlignment="1">
      <alignment horizontal="center" vertical="center"/>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0" fillId="5" borderId="28" xfId="0" applyFill="1" applyBorder="1" applyAlignment="1">
      <alignment horizontal="center" vertical="center" wrapText="1"/>
    </xf>
    <xf numFmtId="0" fontId="15" fillId="5" borderId="28" xfId="0" applyFont="1" applyFill="1" applyBorder="1" applyAlignment="1">
      <alignment horizontal="center" vertical="center" wrapText="1"/>
    </xf>
    <xf numFmtId="0" fontId="0" fillId="5" borderId="21" xfId="0" applyFill="1" applyBorder="1"/>
    <xf numFmtId="0" fontId="3" fillId="3" borderId="2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9" fontId="4" fillId="6" borderId="9" xfId="0" applyNumberFormat="1" applyFont="1" applyFill="1" applyBorder="1" applyAlignment="1">
      <alignment horizontal="center" vertical="center"/>
    </xf>
    <xf numFmtId="0" fontId="4" fillId="6" borderId="9" xfId="0" applyFont="1" applyFill="1" applyBorder="1" applyAlignment="1">
      <alignment horizontal="center" vertical="center"/>
    </xf>
    <xf numFmtId="0" fontId="4" fillId="6" borderId="11" xfId="0" applyFont="1" applyFill="1" applyBorder="1" applyAlignment="1">
      <alignment horizontal="center" vertical="center"/>
    </xf>
    <xf numFmtId="0" fontId="4" fillId="3" borderId="34" xfId="0" applyFont="1" applyFill="1" applyBorder="1" applyAlignment="1">
      <alignment horizontal="center" vertical="center" wrapText="1"/>
    </xf>
    <xf numFmtId="0" fontId="21" fillId="5" borderId="17" xfId="0" applyFont="1" applyFill="1" applyBorder="1" applyAlignment="1">
      <alignment horizontal="center" vertical="center"/>
    </xf>
    <xf numFmtId="0" fontId="24" fillId="5" borderId="38" xfId="0" applyFont="1" applyFill="1" applyBorder="1" applyAlignment="1">
      <alignment horizontal="center" vertical="center"/>
    </xf>
    <xf numFmtId="9" fontId="4" fillId="6" borderId="7" xfId="0" applyNumberFormat="1" applyFont="1" applyFill="1" applyBorder="1" applyAlignment="1">
      <alignment horizontal="center" vertical="center"/>
    </xf>
    <xf numFmtId="9" fontId="0" fillId="0" borderId="40" xfId="1" applyFont="1" applyBorder="1" applyAlignment="1">
      <alignment horizontal="center" vertical="center" wrapText="1"/>
    </xf>
    <xf numFmtId="9" fontId="0" fillId="0" borderId="8" xfId="1" applyFont="1" applyBorder="1" applyAlignment="1">
      <alignment horizontal="center" vertical="center"/>
    </xf>
    <xf numFmtId="0" fontId="3" fillId="5" borderId="0" xfId="0" applyFont="1" applyFill="1" applyAlignment="1">
      <alignment horizontal="center" vertical="center" wrapText="1"/>
    </xf>
    <xf numFmtId="0" fontId="3" fillId="3" borderId="28" xfId="0" applyFont="1" applyFill="1" applyBorder="1" applyAlignment="1">
      <alignment horizontal="center" vertical="center" wrapText="1"/>
    </xf>
    <xf numFmtId="17" fontId="3" fillId="2" borderId="1" xfId="0" applyNumberFormat="1" applyFont="1" applyFill="1" applyBorder="1" applyAlignment="1">
      <alignment horizontal="right" vertical="center"/>
    </xf>
    <xf numFmtId="0" fontId="3" fillId="2" borderId="43" xfId="0" applyFont="1" applyFill="1" applyBorder="1" applyAlignment="1">
      <alignment wrapText="1"/>
    </xf>
    <xf numFmtId="0" fontId="11" fillId="0" borderId="0" xfId="0" applyFont="1" applyAlignment="1">
      <alignment horizontal="left" vertical="center" wrapText="1"/>
    </xf>
    <xf numFmtId="0" fontId="0" fillId="0" borderId="8" xfId="0" applyBorder="1"/>
    <xf numFmtId="0" fontId="4" fillId="0" borderId="0" xfId="0" applyFont="1" applyAlignment="1">
      <alignment horizontal="center" vertical="center"/>
    </xf>
    <xf numFmtId="0" fontId="0" fillId="8" borderId="0" xfId="0" applyFill="1" applyAlignment="1">
      <alignment horizontal="center" vertical="center" wrapText="1"/>
    </xf>
    <xf numFmtId="0" fontId="13" fillId="7" borderId="0" xfId="3" applyAlignment="1">
      <alignment horizontal="center" vertical="center" wrapText="1"/>
    </xf>
    <xf numFmtId="0" fontId="0" fillId="9" borderId="0" xfId="0" applyFill="1" applyAlignment="1">
      <alignment horizontal="center" vertical="center" wrapText="1"/>
    </xf>
    <xf numFmtId="0" fontId="0" fillId="8" borderId="0" xfId="0" applyFill="1" applyAlignment="1">
      <alignment horizontal="left" vertical="center" wrapText="1"/>
    </xf>
    <xf numFmtId="0" fontId="6" fillId="2" borderId="0" xfId="0" applyFont="1" applyFill="1" applyAlignment="1">
      <alignment horizontal="left"/>
    </xf>
    <xf numFmtId="0" fontId="4" fillId="0" borderId="6" xfId="0" applyFont="1" applyBorder="1" applyAlignment="1">
      <alignment horizontal="left" vertical="center"/>
    </xf>
    <xf numFmtId="0" fontId="4" fillId="3" borderId="29"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6" fillId="3" borderId="29"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0" fillId="0" borderId="41" xfId="0" applyBorder="1" applyAlignment="1">
      <alignment horizontal="center" vertical="center" wrapText="1"/>
    </xf>
    <xf numFmtId="0" fontId="0" fillId="0" borderId="27" xfId="0" applyBorder="1" applyAlignment="1">
      <alignment horizontal="center" vertical="center" wrapText="1"/>
    </xf>
    <xf numFmtId="0" fontId="3" fillId="3" borderId="9" xfId="0" applyFont="1" applyFill="1" applyBorder="1" applyAlignment="1">
      <alignment horizontal="center" vertical="center" wrapText="1"/>
    </xf>
    <xf numFmtId="0" fontId="18" fillId="4" borderId="13" xfId="2" applyFont="1" applyAlignment="1">
      <alignment horizontal="left" vertical="center"/>
    </xf>
    <xf numFmtId="0" fontId="3" fillId="3" borderId="4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0" borderId="0" xfId="0" applyFont="1" applyAlignment="1">
      <alignment horizontal="center" vertical="center" wrapText="1"/>
    </xf>
    <xf numFmtId="0" fontId="3" fillId="3" borderId="7" xfId="0" quotePrefix="1" applyFont="1" applyFill="1" applyBorder="1" applyAlignment="1">
      <alignment horizontal="center" vertical="center" wrapText="1"/>
    </xf>
    <xf numFmtId="0" fontId="3" fillId="3" borderId="18" xfId="0" quotePrefix="1" applyFont="1" applyFill="1" applyBorder="1" applyAlignment="1">
      <alignment horizontal="center" vertical="center" wrapText="1"/>
    </xf>
    <xf numFmtId="0" fontId="3" fillId="3" borderId="9" xfId="0" quotePrefix="1" applyFont="1" applyFill="1" applyBorder="1" applyAlignment="1">
      <alignment horizontal="center" vertical="center" wrapText="1"/>
    </xf>
    <xf numFmtId="0" fontId="3" fillId="3" borderId="11" xfId="0" applyFont="1" applyFill="1" applyBorder="1" applyAlignment="1">
      <alignment horizontal="center" vertical="center" wrapText="1"/>
    </xf>
    <xf numFmtId="0" fontId="23" fillId="5" borderId="39"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 fillId="10" borderId="0" xfId="4" applyAlignment="1">
      <alignment horizontal="center" vertical="center" wrapText="1"/>
    </xf>
  </cellXfs>
  <cellStyles count="5">
    <cellStyle name="20% - Accent2" xfId="3" builtinId="34"/>
    <cellStyle name="20% - Accent6" xfId="4" builtinId="50"/>
    <cellStyle name="Normal" xfId="0" builtinId="0"/>
    <cellStyle name="Note" xfId="2" builtinId="10"/>
    <cellStyle name="Per cent" xfId="1" builtinId="5"/>
  </cellStyles>
  <dxfs count="36">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0"/>
      </font>
      <fill>
        <patternFill>
          <bgColor rgb="FF00B050"/>
        </patternFill>
      </fill>
    </dxf>
    <dxf>
      <font>
        <color theme="0"/>
      </font>
      <fill>
        <patternFill>
          <bgColor rgb="FFFF0000"/>
        </patternFill>
      </fill>
    </dxf>
    <dxf>
      <font>
        <color theme="0"/>
      </font>
      <fill>
        <patternFill>
          <bgColor theme="7"/>
        </patternFill>
      </fill>
    </dxf>
    <dxf>
      <font>
        <color theme="0"/>
      </font>
      <fill>
        <patternFill>
          <bgColor theme="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0.14996795556505021"/>
        </patternFill>
      </fill>
    </dxf>
  </dxfs>
  <tableStyles count="0" defaultTableStyle="TableStyleMedium2" defaultPivotStyle="PivotStyleLight16"/>
  <colors>
    <mruColors>
      <color rgb="FFFFEB9C"/>
      <color rgb="FF9C5700"/>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xdr:col>
      <xdr:colOff>1800225</xdr:colOff>
      <xdr:row>1</xdr:row>
      <xdr:rowOff>166688</xdr:rowOff>
    </xdr:to>
    <xdr:pic>
      <xdr:nvPicPr>
        <xdr:cNvPr id="2" name="Picture 1">
          <a:extLst>
            <a:ext uri="{FF2B5EF4-FFF2-40B4-BE49-F238E27FC236}">
              <a16:creationId xmlns:a16="http://schemas.microsoft.com/office/drawing/2014/main" id="{A1243CE6-DC3A-49E2-B618-69F45206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657600" cy="204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68036</xdr:colOff>
      <xdr:row>0</xdr:row>
      <xdr:rowOff>108857</xdr:rowOff>
    </xdr:from>
    <xdr:to>
      <xdr:col>1</xdr:col>
      <xdr:colOff>2877911</xdr:colOff>
      <xdr:row>1</xdr:row>
      <xdr:rowOff>94459</xdr:rowOff>
    </xdr:to>
    <xdr:pic>
      <xdr:nvPicPr>
        <xdr:cNvPr id="4" name="Picture 3">
          <a:extLst>
            <a:ext uri="{FF2B5EF4-FFF2-40B4-BE49-F238E27FC236}">
              <a16:creationId xmlns:a16="http://schemas.microsoft.com/office/drawing/2014/main" id="{9E504136-56BE-4EEA-B9C4-C33FC00BC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108857"/>
          <a:ext cx="3531054"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742950</xdr:colOff>
      <xdr:row>1</xdr:row>
      <xdr:rowOff>99902</xdr:rowOff>
    </xdr:to>
    <xdr:pic>
      <xdr:nvPicPr>
        <xdr:cNvPr id="2" name="Picture 1">
          <a:extLst>
            <a:ext uri="{FF2B5EF4-FFF2-40B4-BE49-F238E27FC236}">
              <a16:creationId xmlns:a16="http://schemas.microsoft.com/office/drawing/2014/main" id="{B36F7B4A-26FB-43FC-9800-FE94A2240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0"/>
  <sheetViews>
    <sheetView workbookViewId="0">
      <selection activeCell="E18" sqref="E18"/>
    </sheetView>
  </sheetViews>
  <sheetFormatPr defaultColWidth="9.140625" defaultRowHeight="13.9"/>
  <cols>
    <col min="1" max="1" width="27.28515625" style="4" customWidth="1"/>
    <col min="2" max="2" width="38.85546875" style="4" customWidth="1"/>
    <col min="3" max="16384" width="9.140625" style="4"/>
  </cols>
  <sheetData>
    <row r="2" spans="1:2" s="22" customFormat="1" ht="19.149999999999999" customHeight="1"/>
    <row r="4" spans="1:2" s="5" customFormat="1" ht="28.15">
      <c r="A4" s="11" t="s">
        <v>0</v>
      </c>
      <c r="B4" s="11"/>
    </row>
    <row r="6" spans="1:2" s="6" customFormat="1" ht="21">
      <c r="A6" s="120" t="s">
        <v>1</v>
      </c>
      <c r="B6" s="120"/>
    </row>
    <row r="7" spans="1:2">
      <c r="A7" s="4" t="s">
        <v>2</v>
      </c>
      <c r="B7" s="40">
        <v>44588</v>
      </c>
    </row>
    <row r="8" spans="1:2">
      <c r="A8" s="4" t="s">
        <v>3</v>
      </c>
      <c r="B8" s="41" t="s">
        <v>4</v>
      </c>
    </row>
    <row r="9" spans="1:2">
      <c r="A9" s="4" t="s">
        <v>5</v>
      </c>
      <c r="B9" s="41" t="s">
        <v>6</v>
      </c>
    </row>
    <row r="10" spans="1:2">
      <c r="A10" s="4" t="s">
        <v>7</v>
      </c>
      <c r="B10" s="41" t="s">
        <v>8</v>
      </c>
    </row>
    <row r="11" spans="1:2">
      <c r="A11" s="4" t="s">
        <v>9</v>
      </c>
      <c r="B11" s="41" t="s">
        <v>10</v>
      </c>
    </row>
    <row r="12" spans="1:2" ht="31.5" customHeight="1">
      <c r="A12" s="7" t="s">
        <v>11</v>
      </c>
      <c r="B12" s="41" t="s">
        <v>12</v>
      </c>
    </row>
    <row r="13" spans="1:2">
      <c r="A13" s="4" t="s">
        <v>13</v>
      </c>
      <c r="B13" s="41" t="s">
        <v>14</v>
      </c>
    </row>
    <row r="14" spans="1:2">
      <c r="A14" s="4" t="s">
        <v>15</v>
      </c>
      <c r="B14" s="41" t="s">
        <v>16</v>
      </c>
    </row>
    <row r="15" spans="1:2">
      <c r="A15" s="4" t="s">
        <v>17</v>
      </c>
      <c r="B15" s="41" t="s">
        <v>18</v>
      </c>
    </row>
    <row r="16" spans="1:2">
      <c r="A16" s="4" t="s">
        <v>19</v>
      </c>
      <c r="B16" s="111">
        <v>44348</v>
      </c>
    </row>
    <row r="18" spans="1:2" s="8" customFormat="1" ht="21">
      <c r="A18" s="120" t="s">
        <v>20</v>
      </c>
      <c r="B18" s="120"/>
    </row>
    <row r="19" spans="1:2">
      <c r="A19" s="6" t="s">
        <v>21</v>
      </c>
      <c r="B19" s="9" t="s">
        <v>22</v>
      </c>
    </row>
    <row r="20" spans="1:2">
      <c r="A20" s="7" t="s">
        <v>23</v>
      </c>
      <c r="B20" s="10" t="s">
        <v>24</v>
      </c>
    </row>
    <row r="21" spans="1:2" ht="27.6">
      <c r="A21" s="42" t="s">
        <v>25</v>
      </c>
      <c r="B21" s="10" t="s">
        <v>26</v>
      </c>
    </row>
    <row r="22" spans="1:2" ht="41.45">
      <c r="A22" s="7" t="s">
        <v>27</v>
      </c>
      <c r="B22" s="10" t="s">
        <v>28</v>
      </c>
    </row>
    <row r="23" spans="1:2" ht="41.45">
      <c r="A23" s="42" t="s">
        <v>29</v>
      </c>
      <c r="B23" s="10" t="s">
        <v>30</v>
      </c>
    </row>
    <row r="24" spans="1:2" ht="27.6">
      <c r="A24" s="112" t="s">
        <v>31</v>
      </c>
      <c r="B24" s="10" t="s">
        <v>32</v>
      </c>
    </row>
    <row r="25" spans="1:2">
      <c r="A25" s="112" t="s">
        <v>33</v>
      </c>
      <c r="B25" s="10" t="s">
        <v>34</v>
      </c>
    </row>
    <row r="26" spans="1:2" ht="27.6">
      <c r="A26" s="112" t="s">
        <v>35</v>
      </c>
      <c r="B26" s="10" t="s">
        <v>36</v>
      </c>
    </row>
    <row r="27" spans="1:2" ht="27.6">
      <c r="A27" s="112" t="s">
        <v>37</v>
      </c>
      <c r="B27" s="10" t="s">
        <v>38</v>
      </c>
    </row>
    <row r="28" spans="1:2" ht="55.15">
      <c r="A28" s="112" t="s">
        <v>39</v>
      </c>
      <c r="B28" s="10" t="s">
        <v>40</v>
      </c>
    </row>
    <row r="29" spans="1:2" ht="27.6">
      <c r="A29" s="112" t="s">
        <v>41</v>
      </c>
      <c r="B29" s="10" t="s">
        <v>42</v>
      </c>
    </row>
    <row r="30" spans="1:2" ht="27.6">
      <c r="A30" s="112" t="s">
        <v>43</v>
      </c>
      <c r="B30" s="10" t="s">
        <v>44</v>
      </c>
    </row>
  </sheetData>
  <mergeCells count="2">
    <mergeCell ref="A6:B6"/>
    <mergeCell ref="A18:B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6"/>
  <sheetViews>
    <sheetView tabSelected="1" zoomScale="70" zoomScaleNormal="70" workbookViewId="0">
      <selection activeCell="E30" sqref="E30"/>
    </sheetView>
  </sheetViews>
  <sheetFormatPr defaultRowHeight="14.45"/>
  <cols>
    <col min="1" max="1" width="10.7109375" style="12" customWidth="1"/>
    <col min="2" max="2" width="98.42578125" style="12" customWidth="1"/>
    <col min="3" max="3" width="36.5703125" style="2" customWidth="1"/>
    <col min="4" max="4" width="55" style="2" customWidth="1"/>
    <col min="5" max="5" width="52.7109375" style="1" customWidth="1"/>
    <col min="6" max="6" width="52.7109375" customWidth="1"/>
    <col min="7" max="7" width="31.7109375" bestFit="1" customWidth="1"/>
    <col min="8" max="8" width="18" customWidth="1"/>
  </cols>
  <sheetData>
    <row r="1" spans="1:7" s="13" customFormat="1">
      <c r="A1" s="24"/>
      <c r="B1" s="24"/>
      <c r="C1" s="44"/>
      <c r="D1" s="44"/>
      <c r="E1" s="25"/>
    </row>
    <row r="2" spans="1:7" s="23" customFormat="1">
      <c r="A2" s="59"/>
      <c r="B2" s="59"/>
      <c r="C2" s="45"/>
      <c r="D2" s="45"/>
      <c r="E2" s="26"/>
    </row>
    <row r="3" spans="1:7" s="13" customFormat="1">
      <c r="A3" s="24"/>
      <c r="B3" s="24"/>
      <c r="C3" s="44"/>
      <c r="D3" s="44"/>
      <c r="E3" s="25"/>
    </row>
    <row r="4" spans="1:7" s="133" customFormat="1" ht="22.9">
      <c r="A4" s="133" t="s">
        <v>45</v>
      </c>
    </row>
    <row r="5" spans="1:7" s="54" customFormat="1" ht="23.45" thickBot="1"/>
    <row r="6" spans="1:7" s="13" customFormat="1" ht="33" customHeight="1" thickBot="1">
      <c r="A6" s="24"/>
      <c r="B6" s="64" t="s">
        <v>46</v>
      </c>
      <c r="C6" s="64" t="s">
        <v>47</v>
      </c>
      <c r="D6" s="69" t="s">
        <v>48</v>
      </c>
      <c r="E6" s="65" t="s">
        <v>49</v>
      </c>
      <c r="F6" s="66" t="s">
        <v>50</v>
      </c>
      <c r="G6" s="79" t="s">
        <v>51</v>
      </c>
    </row>
    <row r="7" spans="1:7" s="13" customFormat="1" ht="49.15" thickBot="1">
      <c r="A7" s="24"/>
      <c r="B7" s="103" t="s">
        <v>52</v>
      </c>
      <c r="C7" s="92" t="s">
        <v>53</v>
      </c>
      <c r="D7" s="110" t="s">
        <v>54</v>
      </c>
      <c r="E7" s="78" t="s">
        <v>55</v>
      </c>
      <c r="F7" s="73" t="s">
        <v>56</v>
      </c>
      <c r="G7" s="63"/>
    </row>
    <row r="8" spans="1:7" s="13" customFormat="1" ht="7.5" customHeight="1" thickBot="1">
      <c r="A8" s="24"/>
      <c r="B8" s="80"/>
      <c r="C8" s="81"/>
      <c r="D8" s="109"/>
      <c r="E8" s="83"/>
      <c r="F8" s="84"/>
      <c r="G8" s="85"/>
    </row>
    <row r="9" spans="1:7" s="13" customFormat="1">
      <c r="A9" s="24"/>
      <c r="B9" s="122" t="s">
        <v>57</v>
      </c>
      <c r="C9" s="137" t="s">
        <v>58</v>
      </c>
      <c r="D9" s="93" t="s">
        <v>59</v>
      </c>
      <c r="E9" s="74" t="s">
        <v>60</v>
      </c>
      <c r="F9" s="127" t="s">
        <v>61</v>
      </c>
      <c r="G9" s="114"/>
    </row>
    <row r="10" spans="1:7" s="13" customFormat="1">
      <c r="A10" s="24"/>
      <c r="B10" s="123"/>
      <c r="C10" s="138"/>
      <c r="D10" s="94" t="s">
        <v>62</v>
      </c>
      <c r="E10" s="77" t="s">
        <v>60</v>
      </c>
      <c r="F10" s="128"/>
      <c r="G10" s="70" t="s">
        <v>63</v>
      </c>
    </row>
    <row r="11" spans="1:7" s="13" customFormat="1">
      <c r="A11" s="24"/>
      <c r="B11" s="123"/>
      <c r="C11" s="139"/>
      <c r="D11" s="94" t="s">
        <v>64</v>
      </c>
      <c r="E11" s="75" t="s">
        <v>60</v>
      </c>
      <c r="F11" s="128"/>
      <c r="G11" s="70" t="s">
        <v>65</v>
      </c>
    </row>
    <row r="12" spans="1:7" s="13" customFormat="1" ht="28.9">
      <c r="A12" s="24"/>
      <c r="B12" s="123"/>
      <c r="C12" s="139" t="s">
        <v>66</v>
      </c>
      <c r="D12" s="94" t="s">
        <v>67</v>
      </c>
      <c r="E12" s="75" t="s">
        <v>68</v>
      </c>
      <c r="F12" s="128"/>
      <c r="G12" s="70"/>
    </row>
    <row r="13" spans="1:7" s="13" customFormat="1" ht="28.9">
      <c r="A13" s="24"/>
      <c r="B13" s="123"/>
      <c r="C13" s="139"/>
      <c r="D13" s="94" t="s">
        <v>69</v>
      </c>
      <c r="E13" s="75" t="s">
        <v>68</v>
      </c>
      <c r="F13" s="128"/>
      <c r="G13" s="70"/>
    </row>
    <row r="14" spans="1:7" s="13" customFormat="1" ht="28.9">
      <c r="A14" s="24"/>
      <c r="B14" s="123"/>
      <c r="C14" s="139"/>
      <c r="D14" s="94" t="s">
        <v>70</v>
      </c>
      <c r="E14" s="75" t="s">
        <v>68</v>
      </c>
      <c r="F14" s="128"/>
      <c r="G14" s="55"/>
    </row>
    <row r="15" spans="1:7" s="13" customFormat="1">
      <c r="A15" s="24"/>
      <c r="B15" s="123"/>
      <c r="C15" s="132" t="s">
        <v>71</v>
      </c>
      <c r="D15" s="94" t="s">
        <v>72</v>
      </c>
      <c r="E15" s="75" t="s">
        <v>73</v>
      </c>
      <c r="F15" s="128"/>
      <c r="G15" s="55"/>
    </row>
    <row r="16" spans="1:7" s="13" customFormat="1" ht="28.9">
      <c r="A16" s="24"/>
      <c r="B16" s="123"/>
      <c r="C16" s="132"/>
      <c r="D16" s="94" t="s">
        <v>74</v>
      </c>
      <c r="E16" s="75" t="s">
        <v>68</v>
      </c>
      <c r="F16" s="128"/>
      <c r="G16" s="55"/>
    </row>
    <row r="17" spans="1:7" s="13" customFormat="1">
      <c r="A17" s="24"/>
      <c r="B17" s="123"/>
      <c r="C17" s="132"/>
      <c r="D17" s="94" t="s">
        <v>75</v>
      </c>
      <c r="E17" s="75" t="s">
        <v>55</v>
      </c>
      <c r="F17" s="128"/>
      <c r="G17" s="55"/>
    </row>
    <row r="18" spans="1:7" s="13" customFormat="1" ht="28.9">
      <c r="A18" s="24"/>
      <c r="B18" s="123"/>
      <c r="C18" s="95" t="s">
        <v>76</v>
      </c>
      <c r="D18" s="94" t="s">
        <v>77</v>
      </c>
      <c r="E18" s="75" t="s">
        <v>68</v>
      </c>
      <c r="F18" s="128"/>
      <c r="G18" s="55"/>
    </row>
    <row r="19" spans="1:7" s="13" customFormat="1">
      <c r="A19" s="24"/>
      <c r="B19" s="123"/>
      <c r="C19" s="134" t="s">
        <v>78</v>
      </c>
      <c r="D19" s="94" t="s">
        <v>79</v>
      </c>
      <c r="E19" s="75" t="s">
        <v>80</v>
      </c>
      <c r="F19" s="128"/>
      <c r="G19" s="55"/>
    </row>
    <row r="20" spans="1:7" s="13" customFormat="1" ht="28.9">
      <c r="A20" s="24"/>
      <c r="B20" s="123"/>
      <c r="C20" s="135"/>
      <c r="D20" s="94" t="s">
        <v>81</v>
      </c>
      <c r="E20" s="75" t="s">
        <v>68</v>
      </c>
      <c r="F20" s="128"/>
      <c r="G20" s="55"/>
    </row>
    <row r="21" spans="1:7" s="13" customFormat="1" ht="7.5" customHeight="1" thickBot="1">
      <c r="A21" s="24"/>
      <c r="B21" s="80"/>
      <c r="C21" s="81"/>
      <c r="D21" s="82"/>
      <c r="E21" s="83"/>
      <c r="F21" s="84"/>
      <c r="G21" s="85"/>
    </row>
    <row r="22" spans="1:7" s="13" customFormat="1" ht="28.9">
      <c r="A22" s="24"/>
      <c r="B22" s="124" t="s">
        <v>82</v>
      </c>
      <c r="C22" s="97" t="s">
        <v>83</v>
      </c>
      <c r="D22" s="93" t="s">
        <v>84</v>
      </c>
      <c r="E22" s="74" t="s">
        <v>68</v>
      </c>
      <c r="F22" s="127" t="s">
        <v>61</v>
      </c>
      <c r="G22" s="53"/>
    </row>
    <row r="23" spans="1:7" s="13" customFormat="1">
      <c r="A23" s="24"/>
      <c r="B23" s="125"/>
      <c r="C23" s="95" t="s">
        <v>85</v>
      </c>
      <c r="D23" s="94" t="s">
        <v>86</v>
      </c>
      <c r="E23" s="75" t="s">
        <v>60</v>
      </c>
      <c r="F23" s="128"/>
      <c r="G23" s="70" t="s">
        <v>87</v>
      </c>
    </row>
    <row r="24" spans="1:7" s="13" customFormat="1">
      <c r="A24" s="24"/>
      <c r="B24" s="125"/>
      <c r="C24" s="132" t="s">
        <v>88</v>
      </c>
      <c r="D24" s="94" t="s">
        <v>89</v>
      </c>
      <c r="E24" s="75" t="s">
        <v>55</v>
      </c>
      <c r="F24" s="128"/>
      <c r="G24" s="71"/>
    </row>
    <row r="25" spans="1:7" s="13" customFormat="1">
      <c r="A25" s="24"/>
      <c r="B25" s="125"/>
      <c r="C25" s="132"/>
      <c r="D25" s="94" t="s">
        <v>90</v>
      </c>
      <c r="E25" s="75" t="s">
        <v>55</v>
      </c>
      <c r="F25" s="128"/>
      <c r="G25" s="71"/>
    </row>
    <row r="26" spans="1:7" s="13" customFormat="1" ht="29.45" thickBot="1">
      <c r="A26" s="24"/>
      <c r="B26" s="126"/>
      <c r="C26" s="140"/>
      <c r="D26" s="96" t="s">
        <v>91</v>
      </c>
      <c r="E26" s="76" t="s">
        <v>68</v>
      </c>
      <c r="F26" s="129"/>
      <c r="G26" s="52"/>
    </row>
    <row r="27" spans="1:7" s="13" customFormat="1" ht="7.5" customHeight="1" thickBot="1">
      <c r="A27" s="24"/>
      <c r="B27" s="86"/>
      <c r="C27" s="87"/>
      <c r="D27" s="88"/>
      <c r="E27" s="89"/>
      <c r="F27" s="90"/>
      <c r="G27" s="91"/>
    </row>
    <row r="28" spans="1:7" s="13" customFormat="1" ht="15">
      <c r="A28" s="24"/>
      <c r="B28" s="125" t="s">
        <v>92</v>
      </c>
      <c r="C28" s="98" t="s">
        <v>93</v>
      </c>
      <c r="D28" s="99" t="s">
        <v>94</v>
      </c>
      <c r="E28" s="77" t="s">
        <v>80</v>
      </c>
      <c r="F28" s="128" t="s">
        <v>61</v>
      </c>
      <c r="G28" s="70" t="s">
        <v>63</v>
      </c>
    </row>
    <row r="29" spans="1:7" s="13" customFormat="1">
      <c r="A29" s="24"/>
      <c r="B29" s="125"/>
      <c r="C29" s="132" t="s">
        <v>95</v>
      </c>
      <c r="D29" s="94" t="s">
        <v>96</v>
      </c>
      <c r="E29" s="75" t="s">
        <v>55</v>
      </c>
      <c r="F29" s="128"/>
      <c r="G29" s="72"/>
    </row>
    <row r="30" spans="1:7" s="13" customFormat="1" ht="15" thickBot="1">
      <c r="A30" s="24"/>
      <c r="B30" s="126"/>
      <c r="C30" s="140"/>
      <c r="D30" s="96" t="s">
        <v>97</v>
      </c>
      <c r="E30" s="76" t="s">
        <v>80</v>
      </c>
      <c r="F30" s="129"/>
      <c r="G30" s="70" t="s">
        <v>98</v>
      </c>
    </row>
    <row r="31" spans="1:7" s="13" customFormat="1" ht="15" thickBot="1">
      <c r="A31" s="24"/>
      <c r="B31" s="12"/>
      <c r="C31" s="2"/>
      <c r="D31" s="2"/>
      <c r="E31" s="1"/>
    </row>
    <row r="32" spans="1:7" s="13" customFormat="1" ht="15" thickBot="1">
      <c r="A32" s="24"/>
      <c r="B32" s="64" t="s">
        <v>99</v>
      </c>
      <c r="C32" s="65" t="s">
        <v>100</v>
      </c>
      <c r="D32" s="104" t="s">
        <v>101</v>
      </c>
    </row>
    <row r="33" spans="1:6" s="13" customFormat="1">
      <c r="A33" s="24"/>
      <c r="B33" s="106" t="s">
        <v>102</v>
      </c>
      <c r="C33" s="107" t="s">
        <v>103</v>
      </c>
      <c r="D33" s="108"/>
    </row>
    <row r="34" spans="1:6" s="13" customFormat="1">
      <c r="A34" s="24"/>
      <c r="B34" s="100" t="s">
        <v>104</v>
      </c>
      <c r="C34" s="56" t="s">
        <v>103</v>
      </c>
      <c r="D34" s="67"/>
    </row>
    <row r="35" spans="1:6" s="13" customFormat="1">
      <c r="A35" s="24"/>
      <c r="B35" s="100" t="s">
        <v>105</v>
      </c>
      <c r="C35" s="51" t="s">
        <v>103</v>
      </c>
      <c r="D35" s="68"/>
    </row>
    <row r="36" spans="1:6" s="13" customFormat="1">
      <c r="A36" s="24"/>
      <c r="B36" s="101" t="s">
        <v>106</v>
      </c>
      <c r="C36" s="51" t="s">
        <v>103</v>
      </c>
      <c r="D36" s="68"/>
    </row>
    <row r="37" spans="1:6" s="13" customFormat="1">
      <c r="A37" s="24"/>
      <c r="B37" s="101" t="s">
        <v>107</v>
      </c>
      <c r="C37" s="51" t="s">
        <v>103</v>
      </c>
      <c r="D37" s="68"/>
    </row>
    <row r="38" spans="1:6" s="13" customFormat="1">
      <c r="A38" s="24"/>
      <c r="B38" s="101" t="s">
        <v>108</v>
      </c>
      <c r="C38" s="51" t="s">
        <v>103</v>
      </c>
      <c r="D38" s="68"/>
    </row>
    <row r="39" spans="1:6" s="13" customFormat="1">
      <c r="A39" s="24"/>
      <c r="B39" s="101" t="s">
        <v>109</v>
      </c>
      <c r="C39" s="51" t="s">
        <v>103</v>
      </c>
      <c r="D39" s="68"/>
    </row>
    <row r="40" spans="1:6" s="13" customFormat="1">
      <c r="A40" s="24"/>
      <c r="B40" s="101" t="s">
        <v>110</v>
      </c>
      <c r="C40" s="58" t="s">
        <v>103</v>
      </c>
      <c r="D40" s="68"/>
    </row>
    <row r="41" spans="1:6" s="13" customFormat="1">
      <c r="A41" s="24"/>
      <c r="B41" s="101" t="s">
        <v>111</v>
      </c>
      <c r="C41" s="51" t="s">
        <v>55</v>
      </c>
      <c r="D41" s="68"/>
    </row>
    <row r="42" spans="1:6" s="13" customFormat="1">
      <c r="A42" s="24"/>
      <c r="B42" s="101" t="s">
        <v>112</v>
      </c>
      <c r="C42" s="51" t="s">
        <v>55</v>
      </c>
      <c r="D42" s="68"/>
    </row>
    <row r="43" spans="1:6" s="13" customFormat="1" ht="30.75" customHeight="1" thickBot="1">
      <c r="A43" s="24"/>
      <c r="B43" s="102" t="s">
        <v>113</v>
      </c>
      <c r="C43" s="130" t="s">
        <v>114</v>
      </c>
      <c r="D43" s="131"/>
    </row>
    <row r="44" spans="1:6" s="13" customFormat="1" ht="15" thickBot="1">
      <c r="A44" s="24"/>
      <c r="B44" s="105" t="s">
        <v>115</v>
      </c>
      <c r="C44" s="141"/>
      <c r="D44" s="142"/>
    </row>
    <row r="45" spans="1:6" s="13" customFormat="1">
      <c r="A45" s="24"/>
      <c r="B45" s="24"/>
      <c r="C45" s="44"/>
      <c r="D45" s="44"/>
      <c r="E45" s="25"/>
    </row>
    <row r="46" spans="1:6" s="133" customFormat="1" ht="22.9">
      <c r="A46" s="133" t="s">
        <v>116</v>
      </c>
    </row>
    <row r="47" spans="1:6" s="3" customFormat="1" ht="14.25">
      <c r="A47" s="136" t="s">
        <v>117</v>
      </c>
      <c r="B47" s="12" t="s">
        <v>118</v>
      </c>
      <c r="C47" s="60" t="s">
        <v>119</v>
      </c>
      <c r="D47" s="60" t="s">
        <v>120</v>
      </c>
      <c r="E47" s="12" t="s">
        <v>121</v>
      </c>
      <c r="F47" s="60" t="s">
        <v>120</v>
      </c>
    </row>
    <row r="48" spans="1:6" s="3" customFormat="1" ht="14.25">
      <c r="A48" s="136"/>
      <c r="B48" s="12" t="s">
        <v>122</v>
      </c>
      <c r="C48" s="60" t="s">
        <v>123</v>
      </c>
      <c r="D48" s="60" t="s">
        <v>124</v>
      </c>
      <c r="E48" s="12" t="s">
        <v>125</v>
      </c>
      <c r="F48" s="60" t="s">
        <v>126</v>
      </c>
    </row>
    <row r="49" spans="1:6" s="121" customFormat="1" ht="13.9">
      <c r="A49" s="121" t="s">
        <v>127</v>
      </c>
    </row>
    <row r="50" spans="1:6" s="3" customFormat="1">
      <c r="A50" s="60"/>
      <c r="B50" s="1" t="str">
        <f>CONCATENATE('Case details'!B15," ",TEXT('Case details'!B16,"dd/mm/yyyy"))</f>
        <v>Energy Strategy 01/06/2021</v>
      </c>
      <c r="C50" s="60"/>
      <c r="D50" s="60"/>
      <c r="E50" s="12"/>
    </row>
    <row r="51" spans="1:6" s="121" customFormat="1" ht="13.9">
      <c r="A51" s="121" t="s">
        <v>128</v>
      </c>
    </row>
    <row r="52" spans="1:6" s="43" customFormat="1" ht="13.9">
      <c r="C52" s="46"/>
      <c r="D52" s="46"/>
    </row>
    <row r="53" spans="1:6" ht="161.25" customHeight="1">
      <c r="A53" s="12">
        <v>2</v>
      </c>
      <c r="B53" s="20" t="s">
        <v>129</v>
      </c>
      <c r="C53" s="49" t="s">
        <v>130</v>
      </c>
      <c r="D53" s="116" t="s">
        <v>131</v>
      </c>
      <c r="E53" s="2" t="s">
        <v>132</v>
      </c>
      <c r="F53" s="117" t="s">
        <v>133</v>
      </c>
    </row>
    <row r="54" spans="1:6" s="121" customFormat="1" ht="13.9">
      <c r="A54" s="121" t="s">
        <v>134</v>
      </c>
    </row>
    <row r="55" spans="1:6" ht="125.45" customHeight="1">
      <c r="A55" s="12">
        <v>3</v>
      </c>
      <c r="B55" s="20" t="s">
        <v>135</v>
      </c>
      <c r="C55" s="49" t="s">
        <v>136</v>
      </c>
      <c r="D55" s="116" t="s">
        <v>137</v>
      </c>
      <c r="E55" s="2" t="s">
        <v>138</v>
      </c>
      <c r="F55" s="117" t="s">
        <v>139</v>
      </c>
    </row>
    <row r="56" spans="1:6" ht="127.9" customHeight="1">
      <c r="A56" s="12">
        <v>4</v>
      </c>
      <c r="B56" s="20" t="s">
        <v>140</v>
      </c>
      <c r="C56" s="49" t="s">
        <v>136</v>
      </c>
      <c r="D56" s="116" t="s">
        <v>141</v>
      </c>
      <c r="E56" s="2" t="s">
        <v>138</v>
      </c>
      <c r="F56" s="117" t="s">
        <v>139</v>
      </c>
    </row>
    <row r="57" spans="1:6" ht="177" customHeight="1">
      <c r="A57" s="12">
        <v>5</v>
      </c>
      <c r="B57" s="20" t="s">
        <v>142</v>
      </c>
      <c r="C57" s="49" t="s">
        <v>136</v>
      </c>
      <c r="D57" s="116" t="s">
        <v>143</v>
      </c>
      <c r="E57" s="2" t="s">
        <v>144</v>
      </c>
      <c r="F57" s="146" t="s">
        <v>145</v>
      </c>
    </row>
    <row r="58" spans="1:6" s="121" customFormat="1" ht="13.9">
      <c r="A58" s="121" t="s">
        <v>146</v>
      </c>
    </row>
    <row r="59" spans="1:6" s="43" customFormat="1" ht="249" customHeight="1">
      <c r="A59" s="12">
        <v>6</v>
      </c>
      <c r="B59" s="20" t="s">
        <v>147</v>
      </c>
      <c r="C59" s="115" t="s">
        <v>136</v>
      </c>
      <c r="D59" s="116" t="s">
        <v>148</v>
      </c>
      <c r="E59" s="2" t="s">
        <v>149</v>
      </c>
      <c r="F59" s="146" t="s">
        <v>150</v>
      </c>
    </row>
    <row r="60" spans="1:6" s="121" customFormat="1" ht="13.9">
      <c r="A60" s="121" t="s">
        <v>151</v>
      </c>
    </row>
    <row r="61" spans="1:6" ht="180.6" customHeight="1">
      <c r="A61" s="12">
        <v>8</v>
      </c>
      <c r="B61" s="20" t="s">
        <v>152</v>
      </c>
      <c r="C61" s="50" t="s">
        <v>153</v>
      </c>
      <c r="D61" s="116" t="s">
        <v>154</v>
      </c>
      <c r="E61" s="2" t="s">
        <v>155</v>
      </c>
      <c r="F61" s="117" t="s">
        <v>156</v>
      </c>
    </row>
    <row r="62" spans="1:6" s="121" customFormat="1" ht="13.9">
      <c r="A62" s="121" t="s">
        <v>157</v>
      </c>
    </row>
    <row r="63" spans="1:6" ht="302.25" customHeight="1">
      <c r="A63" s="12">
        <v>10</v>
      </c>
      <c r="B63" s="20" t="s">
        <v>158</v>
      </c>
      <c r="C63" s="49" t="s">
        <v>136</v>
      </c>
      <c r="D63" s="116" t="s">
        <v>159</v>
      </c>
      <c r="E63" s="2" t="s">
        <v>160</v>
      </c>
      <c r="F63" s="117" t="s">
        <v>161</v>
      </c>
    </row>
    <row r="64" spans="1:6" ht="261.60000000000002" customHeight="1">
      <c r="A64" s="12">
        <v>11</v>
      </c>
      <c r="B64" s="20" t="s">
        <v>162</v>
      </c>
      <c r="C64" s="49" t="s">
        <v>136</v>
      </c>
      <c r="D64" s="116" t="s">
        <v>163</v>
      </c>
      <c r="E64" s="2" t="s">
        <v>164</v>
      </c>
      <c r="F64" s="117" t="s">
        <v>165</v>
      </c>
    </row>
    <row r="65" spans="1:7" s="29" customFormat="1">
      <c r="A65" s="61" t="s">
        <v>166</v>
      </c>
      <c r="B65" s="27"/>
      <c r="C65" s="47"/>
      <c r="D65" s="47"/>
      <c r="E65" s="28"/>
    </row>
    <row r="66" spans="1:7" s="29" customFormat="1">
      <c r="A66" s="61" t="s">
        <v>167</v>
      </c>
      <c r="B66" s="27"/>
      <c r="C66" s="47"/>
      <c r="D66" s="47"/>
      <c r="E66" s="28"/>
    </row>
    <row r="67" spans="1:7" ht="240.6" customHeight="1">
      <c r="A67" s="12">
        <v>13</v>
      </c>
      <c r="B67" s="20" t="s">
        <v>168</v>
      </c>
      <c r="C67" s="49" t="s">
        <v>136</v>
      </c>
      <c r="D67" s="116" t="s">
        <v>169</v>
      </c>
      <c r="E67" s="2" t="s">
        <v>170</v>
      </c>
      <c r="F67" s="117" t="s">
        <v>171</v>
      </c>
    </row>
    <row r="68" spans="1:7" s="29" customFormat="1">
      <c r="A68" s="61" t="s">
        <v>172</v>
      </c>
      <c r="B68" s="27"/>
      <c r="C68" s="47"/>
      <c r="D68" s="47"/>
      <c r="E68" s="28"/>
    </row>
    <row r="69" spans="1:7" ht="165">
      <c r="A69" s="12">
        <v>14</v>
      </c>
      <c r="B69" s="20" t="s">
        <v>173</v>
      </c>
      <c r="C69" s="49" t="s">
        <v>136</v>
      </c>
      <c r="D69" s="116" t="s">
        <v>174</v>
      </c>
      <c r="E69" s="2" t="s">
        <v>175</v>
      </c>
      <c r="F69" s="117" t="s">
        <v>139</v>
      </c>
    </row>
    <row r="71" spans="1:7" s="38" customFormat="1">
      <c r="A71" s="35" t="s">
        <v>176</v>
      </c>
      <c r="B71" s="36"/>
      <c r="C71" s="48"/>
      <c r="D71" s="48"/>
      <c r="E71" s="37"/>
    </row>
    <row r="72" spans="1:7" ht="69">
      <c r="A72" s="12">
        <v>1</v>
      </c>
      <c r="B72" s="20" t="s">
        <v>177</v>
      </c>
      <c r="C72" s="49" t="s">
        <v>136</v>
      </c>
      <c r="F72" s="49"/>
    </row>
    <row r="73" spans="1:7" ht="103.9" customHeight="1">
      <c r="A73" s="12">
        <v>12</v>
      </c>
      <c r="B73" s="20" t="s">
        <v>178</v>
      </c>
      <c r="C73" s="49" t="s">
        <v>179</v>
      </c>
      <c r="D73" s="118" t="s">
        <v>180</v>
      </c>
    </row>
    <row r="74" spans="1:7" ht="165" customHeight="1">
      <c r="A74" s="12">
        <v>7</v>
      </c>
      <c r="B74" s="20" t="s">
        <v>181</v>
      </c>
      <c r="C74" s="115" t="s">
        <v>136</v>
      </c>
      <c r="D74" s="117" t="s">
        <v>182</v>
      </c>
      <c r="E74" s="1" t="s">
        <v>183</v>
      </c>
      <c r="F74" s="2"/>
    </row>
    <row r="75" spans="1:7" ht="152.44999999999999" customHeight="1">
      <c r="A75" s="12">
        <v>9</v>
      </c>
      <c r="B75" s="113" t="s">
        <v>184</v>
      </c>
      <c r="C75" s="49" t="s">
        <v>185</v>
      </c>
      <c r="D75" s="117" t="s">
        <v>182</v>
      </c>
      <c r="E75" s="1" t="s">
        <v>183</v>
      </c>
      <c r="G75" s="2"/>
    </row>
    <row r="76" spans="1:7" ht="27.6">
      <c r="A76" s="12">
        <v>15</v>
      </c>
      <c r="B76" s="20" t="s">
        <v>186</v>
      </c>
      <c r="C76" s="49" t="s">
        <v>136</v>
      </c>
      <c r="D76" s="119" t="s">
        <v>182</v>
      </c>
      <c r="E76" s="1" t="s">
        <v>183</v>
      </c>
    </row>
    <row r="126" spans="2:2">
      <c r="B126" s="57" t="s">
        <v>73</v>
      </c>
    </row>
    <row r="127" spans="2:2">
      <c r="B127" s="57" t="s">
        <v>187</v>
      </c>
    </row>
    <row r="128" spans="2:2">
      <c r="B128" s="57" t="s">
        <v>188</v>
      </c>
    </row>
    <row r="129" spans="2:2">
      <c r="B129" s="57" t="s">
        <v>189</v>
      </c>
    </row>
    <row r="130" spans="2:2">
      <c r="B130" s="57" t="s">
        <v>68</v>
      </c>
    </row>
    <row r="131" spans="2:2">
      <c r="B131" s="57" t="s">
        <v>55</v>
      </c>
    </row>
    <row r="132" spans="2:2" ht="15"/>
    <row r="133" spans="2:2" ht="15"/>
    <row r="134" spans="2:2" ht="15"/>
    <row r="135" spans="2:2" ht="15"/>
    <row r="136" spans="2:2" ht="15"/>
  </sheetData>
  <mergeCells count="23">
    <mergeCell ref="A4:XFD4"/>
    <mergeCell ref="A47:A48"/>
    <mergeCell ref="C9:C11"/>
    <mergeCell ref="C12:C14"/>
    <mergeCell ref="C24:C26"/>
    <mergeCell ref="C29:C30"/>
    <mergeCell ref="C44:D44"/>
    <mergeCell ref="A62:XFD62"/>
    <mergeCell ref="A60:XFD60"/>
    <mergeCell ref="A58:XFD58"/>
    <mergeCell ref="A54:XFD54"/>
    <mergeCell ref="A51:XFD51"/>
    <mergeCell ref="A49:XFD49"/>
    <mergeCell ref="B9:B20"/>
    <mergeCell ref="B22:B26"/>
    <mergeCell ref="B28:B30"/>
    <mergeCell ref="F9:F20"/>
    <mergeCell ref="F22:F26"/>
    <mergeCell ref="C43:D43"/>
    <mergeCell ref="F28:F30"/>
    <mergeCell ref="C15:C17"/>
    <mergeCell ref="A46:XFD46"/>
    <mergeCell ref="C19:C20"/>
  </mergeCells>
  <conditionalFormatting sqref="E7:E30">
    <cfRule type="containsText" dxfId="35" priority="75" operator="containsText" text="N/A">
      <formula>NOT(ISERROR(SEARCH("N/A",E7)))</formula>
    </cfRule>
    <cfRule type="containsText" dxfId="34" priority="76" operator="containsText" text="Not yet received">
      <formula>NOT(ISERROR(SEARCH("Not yet received",E7)))</formula>
    </cfRule>
    <cfRule type="containsText" dxfId="33" priority="77" operator="containsText" text="Received and nothing further required">
      <formula>NOT(ISERROR(SEARCH("Received and nothing further required",E7)))</formula>
    </cfRule>
  </conditionalFormatting>
  <conditionalFormatting sqref="E7:E30">
    <cfRule type="containsText" dxfId="32" priority="74" operator="containsText" text="Received but items still outstanding">
      <formula>NOT(ISERROR(SEARCH("Received but items still outstanding",E7)))</formula>
    </cfRule>
  </conditionalFormatting>
  <conditionalFormatting sqref="E23:E25">
    <cfRule type="cellIs" dxfId="31" priority="36" operator="equal">
      <formula>$B$129</formula>
    </cfRule>
    <cfRule type="cellIs" dxfId="30" priority="37" operator="equal">
      <formula>$B$128</formula>
    </cfRule>
    <cfRule type="cellIs" dxfId="29" priority="38" operator="equal">
      <formula>$B$127</formula>
    </cfRule>
    <cfRule type="cellIs" dxfId="28" priority="39" operator="equal">
      <formula>$B$126</formula>
    </cfRule>
  </conditionalFormatting>
  <conditionalFormatting sqref="E22">
    <cfRule type="cellIs" dxfId="27" priority="32" operator="equal">
      <formula>$B$129</formula>
    </cfRule>
    <cfRule type="cellIs" dxfId="26" priority="33" operator="equal">
      <formula>$B$128</formula>
    </cfRule>
    <cfRule type="cellIs" dxfId="25" priority="34" operator="equal">
      <formula>$B$127</formula>
    </cfRule>
    <cfRule type="cellIs" dxfId="24" priority="35" operator="equal">
      <formula>$B$126</formula>
    </cfRule>
  </conditionalFormatting>
  <conditionalFormatting sqref="F7:F13 F22 F28:F29">
    <cfRule type="containsText" dxfId="23" priority="5" operator="containsText" text="Potential Non-Compliance-Pending Information">
      <formula>NOT(ISERROR(SEARCH("Potential Non-Compliance-Pending Information",F7)))</formula>
    </cfRule>
    <cfRule type="containsText" dxfId="22" priority="22" operator="containsText" text="Potential Compliance-Pending Information">
      <formula>NOT(ISERROR(SEARCH("Potential Compliance-Pending Information",F7)))</formula>
    </cfRule>
    <cfRule type="beginsWith" dxfId="21" priority="23" operator="beginsWith" text="Non-compliant">
      <formula>LEFT(F7,LEN("Non-compliant"))="Non-compliant"</formula>
    </cfRule>
    <cfRule type="beginsWith" dxfId="20" priority="24" operator="beginsWith" text="Compliant">
      <formula>LEFT(F7,LEN("Compliant"))="Compliant"</formula>
    </cfRule>
  </conditionalFormatting>
  <conditionalFormatting sqref="E23:E25">
    <cfRule type="cellIs" dxfId="19" priority="18" operator="equal">
      <formula>$B$129</formula>
    </cfRule>
    <cfRule type="cellIs" dxfId="18" priority="19" operator="equal">
      <formula>$B$128</formula>
    </cfRule>
    <cfRule type="cellIs" dxfId="17" priority="20" operator="equal">
      <formula>$B$127</formula>
    </cfRule>
    <cfRule type="cellIs" dxfId="16" priority="21" operator="equal">
      <formula>$B$126</formula>
    </cfRule>
  </conditionalFormatting>
  <conditionalFormatting sqref="E26:E27">
    <cfRule type="cellIs" dxfId="15" priority="14" operator="equal">
      <formula>$B$129</formula>
    </cfRule>
    <cfRule type="cellIs" dxfId="14" priority="15" operator="equal">
      <formula>$B$128</formula>
    </cfRule>
    <cfRule type="cellIs" dxfId="13" priority="16" operator="equal">
      <formula>$B$127</formula>
    </cfRule>
    <cfRule type="cellIs" dxfId="12" priority="17" operator="equal">
      <formula>$B$126</formula>
    </cfRule>
  </conditionalFormatting>
  <conditionalFormatting sqref="E28:E29">
    <cfRule type="cellIs" dxfId="11" priority="10" operator="equal">
      <formula>$B$129</formula>
    </cfRule>
    <cfRule type="cellIs" dxfId="10" priority="11" operator="equal">
      <formula>$B$128</formula>
    </cfRule>
    <cfRule type="cellIs" dxfId="9" priority="12" operator="equal">
      <formula>$B$127</formula>
    </cfRule>
    <cfRule type="cellIs" dxfId="8" priority="13" operator="equal">
      <formula>$B$126</formula>
    </cfRule>
  </conditionalFormatting>
  <conditionalFormatting sqref="E30">
    <cfRule type="cellIs" dxfId="7" priority="6" operator="equal">
      <formula>$B$129</formula>
    </cfRule>
    <cfRule type="cellIs" dxfId="6" priority="7" operator="equal">
      <formula>$B$128</formula>
    </cfRule>
    <cfRule type="cellIs" dxfId="5" priority="8" operator="equal">
      <formula>$B$127</formula>
    </cfRule>
    <cfRule type="cellIs" dxfId="4" priority="9" operator="equal">
      <formula>$B$126</formula>
    </cfRule>
  </conditionalFormatting>
  <conditionalFormatting sqref="E15">
    <cfRule type="cellIs" dxfId="3" priority="1" operator="equal">
      <formula>$B$129</formula>
    </cfRule>
    <cfRule type="cellIs" dxfId="2" priority="2" operator="equal">
      <formula>$B$128</formula>
    </cfRule>
    <cfRule type="cellIs" dxfId="1" priority="3" operator="equal">
      <formula>$B$127</formula>
    </cfRule>
    <cfRule type="cellIs" dxfId="0" priority="4" operator="equal">
      <formula>$B$126</formula>
    </cfRule>
  </conditionalFormatting>
  <dataValidations count="4">
    <dataValidation type="list" allowBlank="1" showInputMessage="1" showErrorMessage="1" sqref="E7:E14 E16:E30" xr:uid="{D5D20D32-F606-4E11-899F-5AC92ACD8A67}">
      <formula1>"Received and nothing further required,Received but items still outstanding, Not yet received - applicant to submit and provide reference ---&gt;,N/A"</formula1>
    </dataValidation>
    <dataValidation type="list" allowBlank="1" showInputMessage="1" showErrorMessage="1" sqref="E15" xr:uid="{DDD70110-F077-40E1-9428-DBD78E35DFA2}">
      <formula1>$B$126:$B$131</formula1>
    </dataValidation>
    <dataValidation type="list" allowBlank="1" showInputMessage="1" showErrorMessage="1" sqref="F7:F30" xr:uid="{2B626800-347C-422A-93D4-D799CD951AE8}">
      <formula1>"Compliant,Potential Compliance-Pending Information,Potential Non-Compliance-Pending Information,Non-compliant"</formula1>
    </dataValidation>
    <dataValidation type="list" allowBlank="1" showInputMessage="1" showErrorMessage="1" sqref="C43:D43" xr:uid="{E7D4A00A-BC82-43FC-B6A6-ACBBB3583D47}">
      <formula1>"Received and Under Separate Consultation,Not Received"</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28"/>
  <sheetViews>
    <sheetView workbookViewId="0">
      <selection activeCell="B17" sqref="B17:B20"/>
    </sheetView>
  </sheetViews>
  <sheetFormatPr defaultColWidth="9.140625" defaultRowHeight="14.45"/>
  <cols>
    <col min="1" max="1" width="22.140625" style="13" customWidth="1"/>
    <col min="2" max="4" width="20.7109375" style="13" customWidth="1"/>
    <col min="5" max="16384" width="9.140625" style="13"/>
  </cols>
  <sheetData>
    <row r="2" spans="1:4" s="23" customFormat="1"/>
    <row r="4" spans="1:4" s="6" customFormat="1" ht="21">
      <c r="A4" s="120" t="s">
        <v>190</v>
      </c>
      <c r="B4" s="120"/>
    </row>
    <row r="5" spans="1:4" ht="43.9">
      <c r="A5" s="144" t="str">
        <f>IF('Energy Comments'!$E$15='Energy Comments'!$B$127,"SAP 2012",IF('Energy Comments'!$E$15='Energy Comments'!$B$129,"SAP 2012","SAP 10"))</f>
        <v>SAP 10</v>
      </c>
      <c r="B5" s="62" t="s">
        <v>191</v>
      </c>
      <c r="C5" s="143" t="s">
        <v>192</v>
      </c>
      <c r="D5" s="143"/>
    </row>
    <row r="6" spans="1:4">
      <c r="A6" s="145"/>
      <c r="B6" s="62" t="s">
        <v>193</v>
      </c>
      <c r="C6" s="62" t="s">
        <v>193</v>
      </c>
      <c r="D6" s="62" t="s">
        <v>194</v>
      </c>
    </row>
    <row r="7" spans="1:4" ht="40.5" customHeight="1">
      <c r="A7" s="30" t="s">
        <v>195</v>
      </c>
      <c r="B7" s="16" t="s">
        <v>103</v>
      </c>
      <c r="C7" s="31"/>
      <c r="D7" s="31"/>
    </row>
    <row r="8" spans="1:4" ht="21" customHeight="1">
      <c r="A8" s="30" t="s">
        <v>196</v>
      </c>
      <c r="B8" s="16" t="s">
        <v>103</v>
      </c>
      <c r="C8" s="16" t="e">
        <f>B7-B8</f>
        <v>#VALUE!</v>
      </c>
      <c r="D8" s="39" t="e">
        <f>C8/$B$7</f>
        <v>#VALUE!</v>
      </c>
    </row>
    <row r="9" spans="1:4" ht="21" customHeight="1">
      <c r="A9" s="30" t="s">
        <v>197</v>
      </c>
      <c r="B9" s="16" t="s">
        <v>103</v>
      </c>
      <c r="C9" s="16" t="e">
        <f>B8-B9</f>
        <v>#VALUE!</v>
      </c>
      <c r="D9" s="39" t="e">
        <f>C9/$B$7</f>
        <v>#VALUE!</v>
      </c>
    </row>
    <row r="10" spans="1:4" ht="21" customHeight="1">
      <c r="A10" s="30" t="s">
        <v>198</v>
      </c>
      <c r="B10" s="16" t="s">
        <v>103</v>
      </c>
      <c r="C10" s="16" t="e">
        <f>B9-B10</f>
        <v>#VALUE!</v>
      </c>
      <c r="D10" s="39" t="e">
        <f>C10/$B$7</f>
        <v>#VALUE!</v>
      </c>
    </row>
    <row r="11" spans="1:4" ht="21" customHeight="1">
      <c r="A11" s="32" t="s">
        <v>199</v>
      </c>
      <c r="B11" s="33"/>
      <c r="C11" s="16" t="e">
        <f>SUM(C8:C10)</f>
        <v>#VALUE!</v>
      </c>
      <c r="D11" s="39" t="e">
        <f>C11/$B$7</f>
        <v>#VALUE!</v>
      </c>
    </row>
    <row r="12" spans="1:4" ht="21" customHeight="1">
      <c r="A12" s="17"/>
      <c r="B12" s="18"/>
      <c r="C12" s="19"/>
      <c r="D12" s="19"/>
    </row>
    <row r="14" spans="1:4" ht="21">
      <c r="A14" s="120" t="s">
        <v>200</v>
      </c>
      <c r="B14" s="120"/>
      <c r="C14" s="6"/>
      <c r="D14" s="6"/>
    </row>
    <row r="15" spans="1:4" ht="43.9">
      <c r="A15" s="144" t="str">
        <f>IF('Energy Comments'!$E$15='Energy Comments'!$B$127,"SAP 2012",IF('Energy Comments'!$E$15='Energy Comments'!$B$129,"SAP 2012","SAP 10"))</f>
        <v>SAP 10</v>
      </c>
      <c r="B15" s="62" t="s">
        <v>191</v>
      </c>
      <c r="C15" s="143" t="s">
        <v>192</v>
      </c>
      <c r="D15" s="143"/>
    </row>
    <row r="16" spans="1:4">
      <c r="A16" s="145"/>
      <c r="B16" s="62" t="s">
        <v>193</v>
      </c>
      <c r="C16" s="62" t="s">
        <v>193</v>
      </c>
      <c r="D16" s="62" t="s">
        <v>194</v>
      </c>
    </row>
    <row r="17" spans="1:4" ht="40.5" customHeight="1">
      <c r="A17" s="30" t="s">
        <v>195</v>
      </c>
      <c r="B17" s="16" t="s">
        <v>103</v>
      </c>
      <c r="C17" s="31"/>
      <c r="D17" s="31"/>
    </row>
    <row r="18" spans="1:4" ht="21" customHeight="1">
      <c r="A18" s="30" t="s">
        <v>196</v>
      </c>
      <c r="B18" s="16" t="s">
        <v>103</v>
      </c>
      <c r="C18" s="16" t="e">
        <f>B17-B18</f>
        <v>#VALUE!</v>
      </c>
      <c r="D18" s="39" t="e">
        <f>C18/$B$17</f>
        <v>#VALUE!</v>
      </c>
    </row>
    <row r="19" spans="1:4" ht="21" customHeight="1">
      <c r="A19" s="30" t="s">
        <v>197</v>
      </c>
      <c r="B19" s="16" t="s">
        <v>103</v>
      </c>
      <c r="C19" s="16" t="e">
        <f>B18-B19</f>
        <v>#VALUE!</v>
      </c>
      <c r="D19" s="39" t="e">
        <f>C19/$B$17</f>
        <v>#VALUE!</v>
      </c>
    </row>
    <row r="20" spans="1:4" ht="21" customHeight="1">
      <c r="A20" s="30" t="s">
        <v>198</v>
      </c>
      <c r="B20" s="16" t="s">
        <v>103</v>
      </c>
      <c r="C20" s="16" t="e">
        <f>B19-B20</f>
        <v>#VALUE!</v>
      </c>
      <c r="D20" s="39" t="e">
        <f>C20/$B$17</f>
        <v>#VALUE!</v>
      </c>
    </row>
    <row r="21" spans="1:4" ht="21" customHeight="1">
      <c r="A21" s="32" t="s">
        <v>199</v>
      </c>
      <c r="B21" s="33"/>
      <c r="C21" s="16" t="e">
        <f>SUM(C18:C20)</f>
        <v>#VALUE!</v>
      </c>
      <c r="D21" s="39" t="e">
        <f>C21/$B$17</f>
        <v>#VALUE!</v>
      </c>
    </row>
    <row r="24" spans="1:4" ht="21">
      <c r="A24" s="120" t="s">
        <v>201</v>
      </c>
      <c r="B24" s="120"/>
    </row>
    <row r="25" spans="1:4" ht="46.9">
      <c r="A25" s="34"/>
      <c r="B25" s="21" t="s">
        <v>202</v>
      </c>
      <c r="C25" s="21" t="s">
        <v>203</v>
      </c>
    </row>
    <row r="26" spans="1:4" ht="15">
      <c r="A26" s="14" t="s">
        <v>204</v>
      </c>
      <c r="B26" s="15" t="str">
        <f>B10</f>
        <v>TBC</v>
      </c>
      <c r="C26" s="15" t="e">
        <f>B26*95*30</f>
        <v>#VALUE!</v>
      </c>
    </row>
    <row r="27" spans="1:4" ht="15">
      <c r="A27" s="14" t="s">
        <v>200</v>
      </c>
      <c r="B27" s="15" t="str">
        <f>B20</f>
        <v>TBC</v>
      </c>
      <c r="C27" s="15" t="e">
        <f>B27*95*30</f>
        <v>#VALUE!</v>
      </c>
    </row>
    <row r="28" spans="1:4" ht="15">
      <c r="A28" s="14" t="s">
        <v>205</v>
      </c>
      <c r="B28" s="15">
        <f>SUM(B26:B27)</f>
        <v>0</v>
      </c>
      <c r="C28" s="15" t="e">
        <f>SUM(C26:C27)</f>
        <v>#VALUE!</v>
      </c>
    </row>
  </sheetData>
  <mergeCells count="7">
    <mergeCell ref="A24:B24"/>
    <mergeCell ref="C5:D5"/>
    <mergeCell ref="A4:B4"/>
    <mergeCell ref="A14:B14"/>
    <mergeCell ref="C15:D15"/>
    <mergeCell ref="A5:A6"/>
    <mergeCell ref="A15:A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6FB976557FA34E80C42CFED6F05906" ma:contentTypeVersion="13" ma:contentTypeDescription="Create a new document." ma:contentTypeScope="" ma:versionID="8167fe8aa43da3394c0c8866e441b56f">
  <xsd:schema xmlns:xsd="http://www.w3.org/2001/XMLSchema" xmlns:xs="http://www.w3.org/2001/XMLSchema" xmlns:p="http://schemas.microsoft.com/office/2006/metadata/properties" xmlns:ns3="84742996-6e70-4f37-a654-7f69e9857cf9" xmlns:ns4="e167df44-635f-4769-8602-b46b0a35d370" targetNamespace="http://schemas.microsoft.com/office/2006/metadata/properties" ma:root="true" ma:fieldsID="208a428974506a8ad92f605e49e126c5" ns3:_="" ns4:_="">
    <xsd:import namespace="84742996-6e70-4f37-a654-7f69e9857cf9"/>
    <xsd:import namespace="e167df44-635f-4769-8602-b46b0a35d37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42996-6e70-4f37-a654-7f69e9857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67df44-635f-4769-8602-b46b0a35d37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596245-ED23-49D0-87D7-4A38CCFB2108}"/>
</file>

<file path=customXml/itemProps2.xml><?xml version="1.0" encoding="utf-8"?>
<ds:datastoreItem xmlns:ds="http://schemas.openxmlformats.org/officeDocument/2006/customXml" ds:itemID="{34BB3D7D-8923-49AA-8CDB-8A4BB06ED978}"/>
</file>

<file path=customXml/itemProps3.xml><?xml version="1.0" encoding="utf-8"?>
<ds:datastoreItem xmlns:ds="http://schemas.openxmlformats.org/officeDocument/2006/customXml" ds:itemID="{0E0BA1EA-BB6C-471B-937A-07496ACAA2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Ben Stroud</cp:lastModifiedBy>
  <cp:revision>1</cp:revision>
  <dcterms:created xsi:type="dcterms:W3CDTF">2022-01-27T16:31:59Z</dcterms:created>
  <dcterms:modified xsi:type="dcterms:W3CDTF">2022-03-18T12:20:09Z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0x0101008B6FB976557FA34E80C42CFED6F05906</vt:lpwstr>
  </property>
</Properties>
</file>