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GL II\P18-048 West End Lane_Tender\06 Issued\2019.10.18 Wheel chair mix\"/>
    </mc:Choice>
  </mc:AlternateContent>
  <xr:revisionPtr revIDLastSave="0" documentId="8_{9D93319D-B4D2-43DE-8D81-A846A259A88E}" xr6:coauthVersionLast="45" xr6:coauthVersionMax="45" xr10:uidLastSave="{00000000-0000-0000-0000-000000000000}"/>
  <bookViews>
    <workbookView xWindow="-25320" yWindow="-120" windowWidth="25440" windowHeight="15990" xr2:uid="{6FDCCCB9-9F6E-48C4-9BFA-FE8A029D15C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1" i="1" l="1"/>
  <c r="B10" i="1"/>
  <c r="B22" i="1"/>
  <c r="B21" i="1"/>
  <c r="C21" i="1"/>
  <c r="C22" i="1"/>
  <c r="C11" i="1"/>
  <c r="C10" i="1"/>
  <c r="D18" i="1" l="1"/>
  <c r="C18" i="1"/>
  <c r="B18" i="1"/>
  <c r="E17" i="1"/>
  <c r="E16" i="1"/>
  <c r="E15" i="1"/>
  <c r="F13" i="1"/>
  <c r="F2" i="1"/>
  <c r="C8" i="1"/>
  <c r="B8" i="1"/>
  <c r="E6" i="1"/>
  <c r="F6" i="1" s="1"/>
  <c r="E5" i="1"/>
  <c r="F5" i="1" s="1"/>
  <c r="E4" i="1"/>
  <c r="C7" i="1"/>
  <c r="D7" i="1"/>
  <c r="B7" i="1"/>
  <c r="E7" i="1" s="1"/>
  <c r="F4" i="1" s="1"/>
  <c r="D8" i="1" l="1"/>
  <c r="E18" i="1"/>
  <c r="F17" i="1" s="1"/>
  <c r="B19" i="1" l="1"/>
  <c r="D19" i="1"/>
  <c r="C19" i="1"/>
  <c r="F16" i="1"/>
  <c r="F15" i="1"/>
</calcChain>
</file>

<file path=xl/sharedStrings.xml><?xml version="1.0" encoding="utf-8"?>
<sst xmlns="http://schemas.openxmlformats.org/spreadsheetml/2006/main" count="30" uniqueCount="17">
  <si>
    <t>CONSENTED</t>
  </si>
  <si>
    <t>1B2P</t>
  </si>
  <si>
    <t>2B3P / 2B4P</t>
  </si>
  <si>
    <t>3B4P/3B5P</t>
  </si>
  <si>
    <t>Social Rented</t>
  </si>
  <si>
    <t>SO</t>
  </si>
  <si>
    <t>Private Sale</t>
  </si>
  <si>
    <t>Total homes</t>
  </si>
  <si>
    <t>Wheelchair adaptable
M4 (3)</t>
  </si>
  <si>
    <t>s73</t>
  </si>
  <si>
    <t>Affordable WCH</t>
  </si>
  <si>
    <t>Private WCH</t>
  </si>
  <si>
    <t>156 
West End Lane</t>
  </si>
  <si>
    <t>Wheelchair Adaptable Housing Mix</t>
  </si>
  <si>
    <t>Size</t>
  </si>
  <si>
    <t>Tenure Mix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</si>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</sst>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2" borderId="0" xfId="0" applyFill="1" applyAlignment="1"/>
    <xf numFmtId="0" fontId="0" fillId="4" borderId="0" xfId="0" applyFill="1" applyAlignment="1"/>
    <xf numFmtId="0" fontId="0" fillId="3" borderId="0" xfId="0" applyFill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2ADF6-FF17-4DDB-8732-F1D05E474A3D}">
  <dimension ref="A1:F22"/>
  <sheetViews>
    <sheetView tabSelected="1" workbookViewId="0">
      <selection activeCell="K22" sqref="K22"/>
    </sheetView>
  </sheetViews>
  <sheetFormatPr defaultRowHeight="15" x14ac:dyDescent="0.25"/>
  <cols>
    <col min="1" max="1" width="23.28515625" customWidth="1"/>
    <col min="2" max="2" width="16" customWidth="1"/>
    <col min="3" max="3" width="12.7109375" customWidth="1"/>
    <col min="4" max="4" width="12.85546875" customWidth="1"/>
  </cols>
  <sheetData>
    <row r="1" spans="1:6" ht="65.25" customHeight="1" x14ac:dyDescent="0.25">
      <c r="A1" s="21" t="s">
        <v>12</v>
      </c>
      <c r="B1" s="22" t="s">
        <v>13</v>
      </c>
      <c r="C1" s="22"/>
      <c r="D1" s="22"/>
    </row>
    <row r="2" spans="1:6" ht="45.75" customHeight="1" x14ac:dyDescent="0.25">
      <c r="A2" s="18" t="s">
        <v>0</v>
      </c>
      <c r="B2" s="4" t="s">
        <v>7</v>
      </c>
      <c r="C2" s="19">
        <v>164</v>
      </c>
      <c r="D2" s="17" t="s">
        <v>8</v>
      </c>
      <c r="E2" s="19">
        <v>18</v>
      </c>
      <c r="F2" s="5">
        <f>SUM(E2/C2)</f>
        <v>0.10975609756097561</v>
      </c>
    </row>
    <row r="3" spans="1:6" x14ac:dyDescent="0.25">
      <c r="A3" s="3" t="s">
        <v>14</v>
      </c>
      <c r="B3" s="9" t="s">
        <v>4</v>
      </c>
      <c r="C3" s="11" t="s">
        <v>5</v>
      </c>
      <c r="D3" s="10" t="s">
        <v>6</v>
      </c>
    </row>
    <row r="4" spans="1:6" x14ac:dyDescent="0.25">
      <c r="A4" s="12" t="s">
        <v>1</v>
      </c>
      <c r="B4" s="13">
        <v>7</v>
      </c>
      <c r="C4" s="14">
        <v>1</v>
      </c>
      <c r="D4" s="15">
        <v>3</v>
      </c>
      <c r="E4" s="12">
        <f>SUM(B4:D4)</f>
        <v>11</v>
      </c>
      <c r="F4" s="16">
        <f>SUM(E4/E7)</f>
        <v>0.61111111111111116</v>
      </c>
    </row>
    <row r="5" spans="1:6" x14ac:dyDescent="0.25">
      <c r="A5" s="12" t="s">
        <v>2</v>
      </c>
      <c r="B5" s="13">
        <v>4</v>
      </c>
      <c r="C5" s="14">
        <v>0</v>
      </c>
      <c r="D5" s="15">
        <v>0</v>
      </c>
      <c r="E5" s="12">
        <f>SUM(B5:D5)</f>
        <v>4</v>
      </c>
      <c r="F5" s="16">
        <f>SUM(E5/E7)</f>
        <v>0.22222222222222221</v>
      </c>
    </row>
    <row r="6" spans="1:6" x14ac:dyDescent="0.25">
      <c r="A6" s="12" t="s">
        <v>3</v>
      </c>
      <c r="B6" s="13">
        <v>3</v>
      </c>
      <c r="C6" s="14">
        <v>0</v>
      </c>
      <c r="D6" s="15">
        <v>0</v>
      </c>
      <c r="E6" s="12">
        <f>SUM(B6:D6)</f>
        <v>3</v>
      </c>
      <c r="F6" s="16">
        <f>SUM(E6/E7)</f>
        <v>0.16666666666666666</v>
      </c>
    </row>
    <row r="7" spans="1:6" x14ac:dyDescent="0.25">
      <c r="B7" s="6">
        <f>SUM(B4:B6)</f>
        <v>14</v>
      </c>
      <c r="C7" s="7">
        <f>SUM(C4:C6)</f>
        <v>1</v>
      </c>
      <c r="D7" s="8">
        <f>SUM(D4:D6)</f>
        <v>3</v>
      </c>
      <c r="E7" s="3">
        <f>SUM(B7:D7)</f>
        <v>18</v>
      </c>
      <c r="F7" s="3" t="s">
        <v>16</v>
      </c>
    </row>
    <row r="8" spans="1:6" x14ac:dyDescent="0.25">
      <c r="B8" s="2">
        <f>SUM(B7/E7)</f>
        <v>0.77777777777777779</v>
      </c>
      <c r="C8" s="2">
        <f>SUM(C7/E7)</f>
        <v>5.5555555555555552E-2</v>
      </c>
      <c r="D8" s="2">
        <f>SUM(D7/E7)</f>
        <v>0.16666666666666666</v>
      </c>
    </row>
    <row r="9" spans="1:6" x14ac:dyDescent="0.25">
      <c r="A9" s="3" t="s">
        <v>15</v>
      </c>
      <c r="B9" s="2"/>
      <c r="C9" s="2"/>
      <c r="D9" s="2"/>
    </row>
    <row r="10" spans="1:6" x14ac:dyDescent="0.25">
      <c r="A10" t="s">
        <v>10</v>
      </c>
      <c r="B10" s="1">
        <f>SUM(B7:C7)</f>
        <v>15</v>
      </c>
      <c r="C10" s="20">
        <f>SUM(15/E2)</f>
        <v>0.83333333333333337</v>
      </c>
    </row>
    <row r="11" spans="1:6" x14ac:dyDescent="0.25">
      <c r="A11" t="s">
        <v>11</v>
      </c>
      <c r="B11" s="1">
        <f>SUM(D7)</f>
        <v>3</v>
      </c>
      <c r="C11" s="20">
        <f>SUM(3/E2)</f>
        <v>0.16666666666666666</v>
      </c>
    </row>
    <row r="13" spans="1:6" ht="45" x14ac:dyDescent="0.25">
      <c r="A13" s="18" t="s">
        <v>9</v>
      </c>
      <c r="B13" s="4" t="s">
        <v>7</v>
      </c>
      <c r="C13" s="19">
        <v>180</v>
      </c>
      <c r="D13" s="17" t="s">
        <v>8</v>
      </c>
      <c r="E13" s="19">
        <v>18</v>
      </c>
      <c r="F13" s="5">
        <f>SUM(E13/C13)</f>
        <v>0.1</v>
      </c>
    </row>
    <row r="14" spans="1:6" x14ac:dyDescent="0.25">
      <c r="A14" s="3" t="s">
        <v>14</v>
      </c>
      <c r="B14" s="9" t="s">
        <v>4</v>
      </c>
      <c r="C14" s="11" t="s">
        <v>5</v>
      </c>
      <c r="D14" s="10" t="s">
        <v>6</v>
      </c>
    </row>
    <row r="15" spans="1:6" x14ac:dyDescent="0.25">
      <c r="A15" s="12" t="s">
        <v>1</v>
      </c>
      <c r="B15" s="13">
        <v>2</v>
      </c>
      <c r="C15" s="14">
        <v>0</v>
      </c>
      <c r="D15" s="15">
        <v>0</v>
      </c>
      <c r="E15" s="12">
        <f>SUM(B15:D15)</f>
        <v>2</v>
      </c>
      <c r="F15" s="16">
        <f>SUM(E15/E18)</f>
        <v>0.1111111111111111</v>
      </c>
    </row>
    <row r="16" spans="1:6" x14ac:dyDescent="0.25">
      <c r="A16" s="12" t="s">
        <v>2</v>
      </c>
      <c r="B16" s="13">
        <v>4</v>
      </c>
      <c r="C16" s="14">
        <v>6</v>
      </c>
      <c r="D16" s="15">
        <v>4</v>
      </c>
      <c r="E16" s="12">
        <f>SUM(B16:D16)</f>
        <v>14</v>
      </c>
      <c r="F16" s="16">
        <f>SUM(E16/E18)</f>
        <v>0.77777777777777779</v>
      </c>
    </row>
    <row r="17" spans="1:6" x14ac:dyDescent="0.25">
      <c r="A17" s="12" t="s">
        <v>3</v>
      </c>
      <c r="B17" s="13">
        <v>2</v>
      </c>
      <c r="C17" s="14">
        <v>0</v>
      </c>
      <c r="D17" s="15">
        <v>0</v>
      </c>
      <c r="E17" s="12">
        <f>SUM(B17:D17)</f>
        <v>2</v>
      </c>
      <c r="F17" s="16">
        <f>SUM(E17/E18)</f>
        <v>0.1111111111111111</v>
      </c>
    </row>
    <row r="18" spans="1:6" x14ac:dyDescent="0.25">
      <c r="B18" s="6">
        <f>SUM(B15:B17)</f>
        <v>8</v>
      </c>
      <c r="C18" s="7">
        <f>SUM(C15:C17)</f>
        <v>6</v>
      </c>
      <c r="D18" s="8">
        <f>SUM(D15:D17)</f>
        <v>4</v>
      </c>
      <c r="E18" s="3">
        <f>SUM(B18:D18)</f>
        <v>18</v>
      </c>
      <c r="F18" s="3" t="s">
        <v>16</v>
      </c>
    </row>
    <row r="19" spans="1:6" x14ac:dyDescent="0.25">
      <c r="B19" s="2">
        <f>SUM(B18/E18)</f>
        <v>0.44444444444444442</v>
      </c>
      <c r="C19" s="2">
        <f>SUM(C18/E18)</f>
        <v>0.33333333333333331</v>
      </c>
      <c r="D19" s="2">
        <f>SUM(D18/E18)</f>
        <v>0.22222222222222221</v>
      </c>
    </row>
    <row r="20" spans="1:6" x14ac:dyDescent="0.25">
      <c r="A20" s="3" t="s">
        <v>15</v>
      </c>
      <c r="B20" s="2"/>
      <c r="C20" s="2"/>
      <c r="D20" s="2"/>
    </row>
    <row r="21" spans="1:6" x14ac:dyDescent="0.25">
      <c r="A21" t="s">
        <v>10</v>
      </c>
      <c r="B21" s="1">
        <f>SUM(B18:C18)</f>
        <v>14</v>
      </c>
      <c r="C21" s="20">
        <f>SUM(14/E13)</f>
        <v>0.77777777777777779</v>
      </c>
    </row>
    <row r="22" spans="1:6" x14ac:dyDescent="0.25">
      <c r="A22" t="s">
        <v>11</v>
      </c>
      <c r="B22" s="1">
        <f>SUM(D18)</f>
        <v>4</v>
      </c>
      <c r="C22" s="20">
        <f>SUM(4/E13)</f>
        <v>0.22222222222222221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Arita Morris</dc:creator>
  <cp:lastModifiedBy>Arita Morris</cp:lastModifiedBy>
  <cp:lastPrinted>2019-10-18T11:57:00Z</cp:lastPrinted>
  <dcterms:created xsi:type="dcterms:W3CDTF">2019-10-18T11:29:48Z</dcterms:created>
  <dcterms:modified xsi:type="dcterms:W3CDTF">2019-10-18T11:58:49Z</dcterms:modified>
</cp:coreProperties>
</file>