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jects\18-3949 - 138-140 Highgate Road, Highgate, London NW5 1PB\10.0 Sustainability\ESR\UU Version\"/>
    </mc:Choice>
  </mc:AlternateContent>
  <xr:revisionPtr revIDLastSave="0" documentId="13_ncr:1_{51342BB2-C5C4-43DF-8A54-CEF923299A26}" xr6:coauthVersionLast="40" xr6:coauthVersionMax="40" xr10:uidLastSave="{00000000-0000-0000-0000-000000000000}"/>
  <bookViews>
    <workbookView xWindow="0" yWindow="0" windowWidth="20490" windowHeight="7485" xr2:uid="{9253B652-FBFE-46EF-81E1-9029142732CA}"/>
  </bookViews>
  <sheets>
    <sheet name="Be Lean" sheetId="3" r:id="rId1"/>
    <sheet name="Be Green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5" l="1"/>
  <c r="H11" i="5"/>
  <c r="M11" i="3"/>
  <c r="G11" i="3"/>
  <c r="J11" i="5"/>
  <c r="K11" i="5"/>
  <c r="L11" i="5"/>
  <c r="M11" i="5"/>
  <c r="N11" i="5"/>
  <c r="D11" i="5"/>
  <c r="E11" i="5"/>
  <c r="F11" i="5"/>
  <c r="G11" i="5"/>
  <c r="C11" i="5"/>
  <c r="I11" i="3"/>
  <c r="J11" i="3"/>
  <c r="K11" i="3"/>
  <c r="L11" i="3"/>
  <c r="D11" i="3"/>
  <c r="E11" i="3"/>
  <c r="F11" i="3"/>
  <c r="C11" i="3"/>
</calcChain>
</file>

<file path=xl/sharedStrings.xml><?xml version="1.0" encoding="utf-8"?>
<sst xmlns="http://schemas.openxmlformats.org/spreadsheetml/2006/main" count="40" uniqueCount="17">
  <si>
    <t>Space heating</t>
  </si>
  <si>
    <t>Lighting</t>
  </si>
  <si>
    <t>PVs</t>
  </si>
  <si>
    <t>Flat 1</t>
  </si>
  <si>
    <t>Flat 2</t>
  </si>
  <si>
    <t>Flat 3</t>
  </si>
  <si>
    <t>Flat 4</t>
  </si>
  <si>
    <t>Flat 5</t>
  </si>
  <si>
    <t>Flat 6</t>
  </si>
  <si>
    <t>Flat number</t>
  </si>
  <si>
    <t>TOTAL</t>
  </si>
  <si>
    <t>Annual Energy Consumption 
(kWh)</t>
  </si>
  <si>
    <t>Annual Carbon Emisisons 
(Kg CO2)</t>
  </si>
  <si>
    <t>Annual Energy Consumption
(kWh)</t>
  </si>
  <si>
    <t>Domestic hot water</t>
  </si>
  <si>
    <t>Pumps,fans and electric keep-hot</t>
  </si>
  <si>
    <t>Pumps,fans and 
electric keep-hot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</si>
</sst>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2" applyFont="1"/>
    <xf numFmtId="10" fontId="0" fillId="0" borderId="0" xfId="2" applyNumberFormat="1" applyFont="1"/>
    <xf numFmtId="4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43" fontId="0" fillId="0" borderId="1" xfId="1" applyFont="1" applyBorder="1"/>
    <xf numFmtId="43" fontId="1" fillId="0" borderId="1" xfId="1" applyFont="1" applyBorder="1"/>
    <xf numFmtId="0" fontId="0" fillId="0" borderId="1" xfId="0" applyBorder="1" applyAlignment="1">
      <alignment wrapText="1"/>
    </xf>
    <xf numFmtId="0" fontId="0" fillId="0" borderId="4" xfId="0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6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F694-9244-4EC0-9D2B-3FF712F93523}">
  <dimension ref="B2:Q14"/>
  <sheetViews>
    <sheetView tabSelected="1" workbookViewId="0">
      <selection activeCell="E15" sqref="E15"/>
    </sheetView>
  </sheetViews>
  <sheetFormatPr defaultRowHeight="15" x14ac:dyDescent="0.25"/>
  <cols>
    <col min="2" max="2" width="14.28515625" customWidth="1"/>
    <col min="3" max="3" width="13.42578125" bestFit="1" customWidth="1"/>
    <col min="4" max="4" width="18.5703125" bestFit="1" customWidth="1"/>
    <col min="5" max="5" width="9.5703125" bestFit="1" customWidth="1"/>
    <col min="6" max="6" width="17.85546875" customWidth="1"/>
    <col min="9" max="9" width="13.42578125" bestFit="1" customWidth="1"/>
    <col min="10" max="10" width="18.5703125" bestFit="1" customWidth="1"/>
    <col min="11" max="11" width="9.5703125" bestFit="1" customWidth="1"/>
    <col min="12" max="12" width="17.85546875" customWidth="1"/>
    <col min="13" max="13" width="10.5703125" bestFit="1" customWidth="1"/>
    <col min="15" max="15" width="10.5703125" bestFit="1" customWidth="1"/>
  </cols>
  <sheetData>
    <row r="2" spans="2:17" ht="36.75" customHeight="1" x14ac:dyDescent="0.25">
      <c r="B2" s="4" t="s">
        <v>9</v>
      </c>
      <c r="C2" s="5" t="s">
        <v>11</v>
      </c>
      <c r="D2" s="6"/>
      <c r="E2" s="6"/>
      <c r="F2" s="6"/>
      <c r="G2" s="6"/>
      <c r="H2" s="9"/>
      <c r="I2" s="5" t="s">
        <v>12</v>
      </c>
      <c r="J2" s="5"/>
      <c r="K2" s="5"/>
      <c r="L2" s="5"/>
      <c r="M2" s="5"/>
    </row>
    <row r="3" spans="2:17" ht="36.75" customHeight="1" x14ac:dyDescent="0.25">
      <c r="B3" s="7"/>
      <c r="C3" s="7" t="s">
        <v>0</v>
      </c>
      <c r="D3" s="7" t="s">
        <v>14</v>
      </c>
      <c r="E3" s="7" t="s">
        <v>1</v>
      </c>
      <c r="F3" s="12" t="s">
        <v>16</v>
      </c>
      <c r="G3" s="8" t="s">
        <v>10</v>
      </c>
      <c r="H3" s="9"/>
      <c r="I3" s="7" t="s">
        <v>0</v>
      </c>
      <c r="J3" s="7" t="s">
        <v>14</v>
      </c>
      <c r="K3" s="7" t="s">
        <v>1</v>
      </c>
      <c r="L3" s="12" t="s">
        <v>16</v>
      </c>
      <c r="M3" s="8" t="s">
        <v>10</v>
      </c>
    </row>
    <row r="4" spans="2:17" x14ac:dyDescent="0.25">
      <c r="B4" s="7" t="s">
        <v>3</v>
      </c>
      <c r="C4" s="7">
        <v>8056.15</v>
      </c>
      <c r="D4" s="7">
        <v>2633.94</v>
      </c>
      <c r="E4" s="7">
        <v>435.8</v>
      </c>
      <c r="F4" s="7">
        <v>84</v>
      </c>
      <c r="G4" s="7"/>
      <c r="H4" s="9"/>
      <c r="I4" s="7">
        <v>1740.13</v>
      </c>
      <c r="J4" s="7">
        <v>568.92999999999995</v>
      </c>
      <c r="K4" s="7">
        <v>226.18</v>
      </c>
      <c r="L4" s="7">
        <v>43.6</v>
      </c>
      <c r="M4" s="7"/>
    </row>
    <row r="5" spans="2:17" x14ac:dyDescent="0.25">
      <c r="B5" s="7" t="s">
        <v>4</v>
      </c>
      <c r="C5" s="7">
        <v>6015.29</v>
      </c>
      <c r="D5" s="7">
        <v>2638.02</v>
      </c>
      <c r="E5" s="7">
        <v>421.58</v>
      </c>
      <c r="F5" s="7">
        <v>84</v>
      </c>
      <c r="G5" s="7"/>
      <c r="H5" s="9"/>
      <c r="I5" s="7">
        <v>1299.3</v>
      </c>
      <c r="J5" s="7">
        <v>569.80999999999995</v>
      </c>
      <c r="K5" s="7">
        <v>218.8</v>
      </c>
      <c r="L5" s="7">
        <v>43.6</v>
      </c>
      <c r="M5" s="7"/>
    </row>
    <row r="6" spans="2:17" x14ac:dyDescent="0.25">
      <c r="B6" s="7" t="s">
        <v>5</v>
      </c>
      <c r="C6" s="7">
        <v>6052.21</v>
      </c>
      <c r="D6" s="7">
        <v>2639.95</v>
      </c>
      <c r="E6" s="7">
        <v>423.36</v>
      </c>
      <c r="F6" s="7">
        <v>84</v>
      </c>
      <c r="G6" s="7"/>
      <c r="H6" s="9"/>
      <c r="I6" s="7">
        <v>1307.28</v>
      </c>
      <c r="J6" s="7">
        <v>570.23</v>
      </c>
      <c r="K6" s="7">
        <v>219.73</v>
      </c>
      <c r="L6" s="7">
        <v>43.6</v>
      </c>
      <c r="M6" s="7"/>
    </row>
    <row r="7" spans="2:17" x14ac:dyDescent="0.25">
      <c r="B7" s="7" t="s">
        <v>6</v>
      </c>
      <c r="C7" s="7">
        <v>6099.53</v>
      </c>
      <c r="D7" s="7">
        <v>2642.2</v>
      </c>
      <c r="E7" s="7">
        <v>425.55</v>
      </c>
      <c r="F7" s="7">
        <v>84</v>
      </c>
      <c r="G7" s="7"/>
      <c r="H7" s="9"/>
      <c r="I7" s="7">
        <v>1317.5</v>
      </c>
      <c r="J7" s="7">
        <v>570.72</v>
      </c>
      <c r="K7" s="7">
        <v>220.86</v>
      </c>
      <c r="L7" s="7">
        <v>43.6</v>
      </c>
      <c r="M7" s="7"/>
    </row>
    <row r="8" spans="2:17" x14ac:dyDescent="0.25">
      <c r="B8" s="7" t="s">
        <v>7</v>
      </c>
      <c r="C8" s="7">
        <v>6097.95</v>
      </c>
      <c r="D8" s="7">
        <v>2642.5</v>
      </c>
      <c r="E8" s="7">
        <v>425.75</v>
      </c>
      <c r="F8" s="7">
        <v>84</v>
      </c>
      <c r="G8" s="7"/>
      <c r="H8" s="9"/>
      <c r="I8" s="7">
        <v>1317.16</v>
      </c>
      <c r="J8" s="7">
        <v>570.78</v>
      </c>
      <c r="K8" s="7">
        <v>220.96</v>
      </c>
      <c r="L8" s="7">
        <v>43.6</v>
      </c>
      <c r="M8" s="7"/>
    </row>
    <row r="9" spans="2:17" x14ac:dyDescent="0.25">
      <c r="B9" s="13" t="s">
        <v>8</v>
      </c>
      <c r="C9" s="13">
        <v>6605.35</v>
      </c>
      <c r="D9" s="13">
        <v>2620.9</v>
      </c>
      <c r="E9" s="13">
        <v>415.46</v>
      </c>
      <c r="F9" s="13">
        <v>84</v>
      </c>
      <c r="G9" s="13"/>
      <c r="H9" s="9"/>
      <c r="I9" s="13">
        <v>1426.75</v>
      </c>
      <c r="J9" s="13">
        <v>566.11</v>
      </c>
      <c r="K9" s="13">
        <v>215.62</v>
      </c>
      <c r="L9" s="13">
        <v>43.6</v>
      </c>
      <c r="M9" s="13"/>
    </row>
    <row r="10" spans="2:17" x14ac:dyDescent="0.25">
      <c r="B10" s="7"/>
      <c r="C10" s="7"/>
      <c r="D10" s="7"/>
      <c r="E10" s="7"/>
      <c r="F10" s="7"/>
      <c r="G10" s="7"/>
      <c r="H10" s="9"/>
      <c r="I10" s="7"/>
      <c r="J10" s="7"/>
      <c r="K10" s="7"/>
      <c r="L10" s="7"/>
      <c r="M10" s="7"/>
      <c r="Q10" s="1"/>
    </row>
    <row r="11" spans="2:17" x14ac:dyDescent="0.25">
      <c r="B11" s="8"/>
      <c r="C11" s="10">
        <f>SUM(C4:C9)</f>
        <v>38926.479999999996</v>
      </c>
      <c r="D11" s="10">
        <f t="shared" ref="D11:L11" si="0">SUM(D4:D9)</f>
        <v>15817.51</v>
      </c>
      <c r="E11" s="10">
        <f t="shared" si="0"/>
        <v>2547.5</v>
      </c>
      <c r="F11" s="7">
        <f t="shared" si="0"/>
        <v>504</v>
      </c>
      <c r="G11" s="8">
        <f>SUM(C11:F11)</f>
        <v>57795.49</v>
      </c>
      <c r="H11" s="9"/>
      <c r="I11" s="10">
        <f t="shared" si="0"/>
        <v>8408.119999999999</v>
      </c>
      <c r="J11" s="10">
        <f t="shared" si="0"/>
        <v>3416.5799999999995</v>
      </c>
      <c r="K11" s="10">
        <f t="shared" si="0"/>
        <v>1322.15</v>
      </c>
      <c r="L11" s="10">
        <f t="shared" si="0"/>
        <v>261.60000000000002</v>
      </c>
      <c r="M11" s="11">
        <f>SUM(I11:L11)</f>
        <v>13408.449999999999</v>
      </c>
    </row>
    <row r="14" spans="2:17" x14ac:dyDescent="0.25">
      <c r="M14" s="2"/>
      <c r="O14" s="3"/>
    </row>
  </sheetData>
  <mergeCells count="2">
    <mergeCell ref="C2:G2"/>
    <mergeCell ref="I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E6C1-B7B8-4AC9-B6FF-DA39695E819A}">
  <dimension ref="B2:O11"/>
  <sheetViews>
    <sheetView workbookViewId="0">
      <selection activeCell="F16" sqref="F16"/>
    </sheetView>
  </sheetViews>
  <sheetFormatPr defaultRowHeight="15" x14ac:dyDescent="0.25"/>
  <cols>
    <col min="2" max="2" width="12.140625" customWidth="1"/>
    <col min="3" max="3" width="16.42578125" customWidth="1"/>
    <col min="4" max="4" width="18.5703125" bestFit="1" customWidth="1"/>
    <col min="5" max="5" width="9.5703125" bestFit="1" customWidth="1"/>
    <col min="6" max="6" width="16.28515625" bestFit="1" customWidth="1"/>
    <col min="10" max="12" width="9.5703125" bestFit="1" customWidth="1"/>
    <col min="13" max="13" width="16.7109375" customWidth="1"/>
    <col min="15" max="15" width="10.5703125" bestFit="1" customWidth="1"/>
  </cols>
  <sheetData>
    <row r="2" spans="2:15" ht="36" customHeight="1" x14ac:dyDescent="0.25">
      <c r="B2" s="17" t="s">
        <v>9</v>
      </c>
      <c r="C2" s="14" t="s">
        <v>13</v>
      </c>
      <c r="D2" s="15"/>
      <c r="E2" s="15"/>
      <c r="F2" s="15"/>
      <c r="G2" s="15"/>
      <c r="H2" s="16"/>
      <c r="J2" s="5" t="s">
        <v>12</v>
      </c>
      <c r="K2" s="6"/>
      <c r="L2" s="6"/>
      <c r="M2" s="6"/>
      <c r="N2" s="6"/>
      <c r="O2" s="6"/>
    </row>
    <row r="3" spans="2:15" ht="45" customHeight="1" x14ac:dyDescent="0.25">
      <c r="B3" s="7"/>
      <c r="C3" s="18" t="s">
        <v>0</v>
      </c>
      <c r="D3" s="18" t="s">
        <v>14</v>
      </c>
      <c r="E3" s="18" t="s">
        <v>1</v>
      </c>
      <c r="F3" s="19" t="s">
        <v>16</v>
      </c>
      <c r="G3" s="18" t="s">
        <v>2</v>
      </c>
      <c r="H3" s="20" t="s">
        <v>10</v>
      </c>
      <c r="J3" s="7" t="s">
        <v>0</v>
      </c>
      <c r="K3" s="7" t="s">
        <v>14</v>
      </c>
      <c r="L3" s="7" t="s">
        <v>1</v>
      </c>
      <c r="M3" s="12" t="s">
        <v>15</v>
      </c>
      <c r="N3" s="7" t="s">
        <v>2</v>
      </c>
      <c r="O3" s="8" t="s">
        <v>10</v>
      </c>
    </row>
    <row r="4" spans="2:15" x14ac:dyDescent="0.25">
      <c r="B4" s="7" t="s">
        <v>3</v>
      </c>
      <c r="C4" s="7">
        <v>3075.76</v>
      </c>
      <c r="D4" s="7">
        <v>1941.46</v>
      </c>
      <c r="E4" s="7">
        <v>435.8</v>
      </c>
      <c r="F4" s="7">
        <v>0</v>
      </c>
      <c r="G4" s="7">
        <v>-778.07</v>
      </c>
      <c r="H4" s="7"/>
      <c r="J4" s="7">
        <v>1596.32</v>
      </c>
      <c r="K4" s="7">
        <v>1007.62</v>
      </c>
      <c r="L4" s="7">
        <v>226.18</v>
      </c>
      <c r="M4" s="7">
        <v>0</v>
      </c>
      <c r="N4" s="7">
        <v>-403.82</v>
      </c>
      <c r="O4" s="7"/>
    </row>
    <row r="5" spans="2:15" x14ac:dyDescent="0.25">
      <c r="B5" s="7" t="s">
        <v>4</v>
      </c>
      <c r="C5" s="7">
        <v>2528.75</v>
      </c>
      <c r="D5" s="7">
        <v>1927</v>
      </c>
      <c r="E5" s="7">
        <v>421.58</v>
      </c>
      <c r="F5" s="7">
        <v>0</v>
      </c>
      <c r="G5" s="7">
        <v>-778.07</v>
      </c>
      <c r="H5" s="7"/>
      <c r="J5" s="7">
        <v>1312.42</v>
      </c>
      <c r="K5" s="7">
        <v>1000.42</v>
      </c>
      <c r="L5" s="7">
        <v>218.8</v>
      </c>
      <c r="M5" s="7">
        <v>0</v>
      </c>
      <c r="N5" s="7">
        <v>-403.82</v>
      </c>
      <c r="O5" s="7"/>
    </row>
    <row r="6" spans="2:15" x14ac:dyDescent="0.25">
      <c r="B6" s="7" t="s">
        <v>5</v>
      </c>
      <c r="C6" s="7">
        <v>2538.7800000000002</v>
      </c>
      <c r="D6" s="7">
        <v>1929.5</v>
      </c>
      <c r="E6" s="7">
        <v>423.36</v>
      </c>
      <c r="F6" s="7">
        <v>0</v>
      </c>
      <c r="G6" s="7">
        <v>-778.07</v>
      </c>
      <c r="H6" s="7"/>
      <c r="J6" s="7">
        <v>1317.63</v>
      </c>
      <c r="K6" s="7">
        <v>1001.41</v>
      </c>
      <c r="L6" s="7">
        <v>219.73</v>
      </c>
      <c r="M6" s="7">
        <v>0</v>
      </c>
      <c r="N6" s="7">
        <v>-403.82</v>
      </c>
      <c r="O6" s="7"/>
    </row>
    <row r="7" spans="2:15" x14ac:dyDescent="0.25">
      <c r="B7" s="7" t="s">
        <v>6</v>
      </c>
      <c r="C7" s="7">
        <v>2551.66</v>
      </c>
      <c r="D7" s="7">
        <v>1931.76</v>
      </c>
      <c r="E7" s="7">
        <v>425.55</v>
      </c>
      <c r="F7" s="7">
        <v>0</v>
      </c>
      <c r="G7" s="7">
        <v>-778.07</v>
      </c>
      <c r="H7" s="7"/>
      <c r="J7" s="7">
        <v>1324.31</v>
      </c>
      <c r="K7" s="7">
        <v>1002.58</v>
      </c>
      <c r="L7" s="7">
        <v>220.86</v>
      </c>
      <c r="M7" s="7">
        <v>0</v>
      </c>
      <c r="N7" s="7">
        <v>-403.82</v>
      </c>
      <c r="O7" s="7"/>
    </row>
    <row r="8" spans="2:15" x14ac:dyDescent="0.25">
      <c r="B8" s="7" t="s">
        <v>7</v>
      </c>
      <c r="C8" s="7">
        <v>2550.09</v>
      </c>
      <c r="D8" s="7">
        <v>1931.97</v>
      </c>
      <c r="E8" s="7">
        <v>425.75</v>
      </c>
      <c r="F8" s="7">
        <v>0</v>
      </c>
      <c r="G8" s="7">
        <v>-778.07</v>
      </c>
      <c r="H8" s="7"/>
      <c r="J8" s="7">
        <v>1323.49</v>
      </c>
      <c r="K8" s="7">
        <v>1002.69</v>
      </c>
      <c r="L8" s="7">
        <v>220.96</v>
      </c>
      <c r="M8" s="7">
        <v>0</v>
      </c>
      <c r="N8" s="7">
        <v>-403.82</v>
      </c>
      <c r="O8" s="7"/>
    </row>
    <row r="9" spans="2:15" x14ac:dyDescent="0.25">
      <c r="B9" s="7" t="s">
        <v>8</v>
      </c>
      <c r="C9" s="7">
        <v>2724.77</v>
      </c>
      <c r="D9" s="7">
        <v>1920.69</v>
      </c>
      <c r="E9" s="7">
        <v>415.46</v>
      </c>
      <c r="F9" s="7">
        <v>0</v>
      </c>
      <c r="G9" s="7">
        <v>-778.07</v>
      </c>
      <c r="H9" s="7"/>
      <c r="J9" s="7">
        <v>1414.16</v>
      </c>
      <c r="K9" s="7">
        <v>996.84</v>
      </c>
      <c r="L9" s="7">
        <v>215.62</v>
      </c>
      <c r="M9" s="7">
        <v>0</v>
      </c>
      <c r="N9" s="7">
        <v>-403.82</v>
      </c>
      <c r="O9" s="7"/>
    </row>
    <row r="10" spans="2:15" x14ac:dyDescent="0.25">
      <c r="B10" s="7"/>
      <c r="C10" s="7"/>
      <c r="D10" s="7"/>
      <c r="E10" s="7"/>
      <c r="F10" s="7"/>
      <c r="G10" s="7"/>
      <c r="H10" s="7"/>
      <c r="J10" s="7"/>
      <c r="K10" s="7"/>
      <c r="L10" s="7"/>
      <c r="M10" s="7"/>
      <c r="N10" s="7"/>
      <c r="O10" s="7"/>
    </row>
    <row r="11" spans="2:15" x14ac:dyDescent="0.25">
      <c r="B11" s="8"/>
      <c r="C11" s="10">
        <f>SUM(C4:C9)</f>
        <v>15969.810000000001</v>
      </c>
      <c r="D11" s="10">
        <f t="shared" ref="D11:N11" si="0">SUM(D4:D9)</f>
        <v>11582.380000000001</v>
      </c>
      <c r="E11" s="10">
        <f t="shared" si="0"/>
        <v>2547.5</v>
      </c>
      <c r="F11" s="7">
        <f t="shared" si="0"/>
        <v>0</v>
      </c>
      <c r="G11" s="7">
        <f t="shared" si="0"/>
        <v>-4668.42</v>
      </c>
      <c r="H11" s="8">
        <f>SUM(C11:G11)</f>
        <v>25431.270000000004</v>
      </c>
      <c r="J11" s="10">
        <f t="shared" si="0"/>
        <v>8288.33</v>
      </c>
      <c r="K11" s="10">
        <f t="shared" si="0"/>
        <v>6011.5599999999995</v>
      </c>
      <c r="L11" s="10">
        <f t="shared" si="0"/>
        <v>1322.15</v>
      </c>
      <c r="M11" s="7">
        <f t="shared" si="0"/>
        <v>0</v>
      </c>
      <c r="N11" s="7">
        <f t="shared" si="0"/>
        <v>-2422.92</v>
      </c>
      <c r="O11" s="11">
        <f>SUM(J11:N11)</f>
        <v>13199.119999999999</v>
      </c>
    </row>
  </sheetData>
  <mergeCells count="2">
    <mergeCell ref="J2:O2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 Lean</vt:lpstr>
      <vt:lpstr>Be Green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Rueda Caballo</dc:creator>
  <cp:lastModifiedBy>Alejandra Rueda Caballo</cp:lastModifiedBy>
  <dcterms:created xsi:type="dcterms:W3CDTF">2019-01-17T17:06:08Z</dcterms:created>
  <dcterms:modified xsi:type="dcterms:W3CDTF">2019-01-18T16:46:19Z</dcterms:modified>
</cp:coreProperties>
</file>