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psleyi\Desktop\TWCL 180329\Issue\"/>
    </mc:Choice>
  </mc:AlternateContent>
  <bookViews>
    <workbookView xWindow="0" yWindow="0" windowWidth="28800" windowHeight="12283"/>
  </bookViews>
  <sheets>
    <sheet name="Sheet1" sheetId="1" r:id="rId1"/>
  </sheets>
  <definedNames>
    <definedName name="_xlnm.Print_Area" localSheetId="0">Sheet1!$A$1:$K$62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9" i="1" l="1"/>
  <c r="I59" i="1"/>
  <c r="H59" i="1"/>
  <c r="E59" i="1"/>
  <c r="D59" i="1"/>
  <c r="C59" i="1"/>
  <c r="J19" i="1"/>
  <c r="J32" i="1"/>
  <c r="E19" i="1"/>
  <c r="E32" i="1"/>
  <c r="H62" i="1" l="1"/>
  <c r="C62" i="1"/>
  <c r="J52" i="1"/>
  <c r="E52" i="1"/>
  <c r="K52" i="1"/>
  <c r="I52" i="1"/>
  <c r="H52" i="1"/>
  <c r="D52" i="1"/>
  <c r="C52" i="1"/>
  <c r="I19" i="1"/>
  <c r="H19" i="1"/>
  <c r="D19" i="1"/>
  <c r="C19" i="1"/>
  <c r="I32" i="1"/>
  <c r="H32" i="1"/>
  <c r="D32" i="1"/>
  <c r="C32" i="1"/>
  <c r="I46" i="1"/>
  <c r="I45" i="1"/>
  <c r="I44" i="1"/>
</calcChain>
</file>

<file path=xl/sharedStrings.xml><?xml version="1.0" encoding="utf-8"?>
<sst xmlns="http://schemas.openxmlformats.org/spreadsheetml/2006/main" count="197" uniqueCount="25">
  <si>
    <t>Level</t>
  </si>
  <si>
    <t>GEA</t>
  </si>
  <si>
    <t>Extenal, Covered Space</t>
  </si>
  <si>
    <t>Tenure</t>
  </si>
  <si>
    <t>s</t>
  </si>
  <si>
    <t>Ug</t>
  </si>
  <si>
    <t>Phoenix Place Consented Scheme</t>
  </si>
  <si>
    <t>Lg</t>
  </si>
  <si>
    <t>In</t>
  </si>
  <si>
    <t>B</t>
  </si>
  <si>
    <t>P</t>
  </si>
  <si>
    <t>Phoenix Place Propsed Scheme</t>
  </si>
  <si>
    <t>Parking</t>
  </si>
  <si>
    <t xml:space="preserve"> Parking</t>
  </si>
  <si>
    <t>RMG</t>
  </si>
  <si>
    <t>Com</t>
  </si>
  <si>
    <r>
      <t>M</t>
    </r>
    <r>
      <rPr>
        <vertAlign val="superscript"/>
        <sz val="11"/>
        <color theme="1"/>
        <rFont val="Calibri"/>
        <family val="2"/>
        <scheme val="minor"/>
      </rPr>
      <t>2</t>
    </r>
  </si>
  <si>
    <t>M2</t>
  </si>
  <si>
    <t>Total</t>
  </si>
  <si>
    <t>Wellness Center</t>
  </si>
  <si>
    <t>Phoenix Place-London</t>
  </si>
  <si>
    <t>Pheonix Place Block A Consented and Propsed  Scheme Tenure Type Area Schedule.  GEA m2</t>
  </si>
  <si>
    <t>Date: 29.03.18</t>
  </si>
  <si>
    <t>Revc</t>
  </si>
  <si>
    <t>2  aparments level 5  tenure re assigned areas revised accordingly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</si>
</sst>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ck">
        <color auto="1"/>
      </right>
      <top/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 style="thick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26">
    <xf numFmtId="0" fontId="0" fillId="0" borderId="0" xfId="0"/>
    <xf numFmtId="0" fontId="0" fillId="0" borderId="0" xfId="0" applyAlignment="1">
      <alignment wrapText="1"/>
    </xf>
    <xf numFmtId="0" fontId="0" fillId="0" borderId="5" xfId="0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3" borderId="6" xfId="0" applyFill="1" applyBorder="1"/>
    <xf numFmtId="0" fontId="0" fillId="3" borderId="7" xfId="0" applyFill="1" applyBorder="1"/>
    <xf numFmtId="0" fontId="0" fillId="3" borderId="7" xfId="0" applyFill="1" applyBorder="1" applyAlignment="1">
      <alignment wrapText="1"/>
    </xf>
    <xf numFmtId="0" fontId="0" fillId="3" borderId="8" xfId="0" applyFill="1" applyBorder="1" applyAlignment="1">
      <alignment wrapText="1"/>
    </xf>
    <xf numFmtId="0" fontId="0" fillId="3" borderId="9" xfId="0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13" xfId="0" applyFill="1" applyBorder="1"/>
    <xf numFmtId="0" fontId="0" fillId="3" borderId="14" xfId="0" applyFill="1" applyBorder="1"/>
    <xf numFmtId="0" fontId="0" fillId="3" borderId="13" xfId="0" applyFill="1" applyBorder="1" applyAlignment="1">
      <alignment wrapText="1"/>
    </xf>
    <xf numFmtId="0" fontId="0" fillId="3" borderId="16" xfId="0" applyFill="1" applyBorder="1"/>
    <xf numFmtId="0" fontId="0" fillId="3" borderId="17" xfId="0" applyFill="1" applyBorder="1"/>
    <xf numFmtId="0" fontId="0" fillId="3" borderId="16" xfId="0" applyFill="1" applyBorder="1" applyAlignment="1">
      <alignment wrapText="1"/>
    </xf>
    <xf numFmtId="0" fontId="0" fillId="4" borderId="6" xfId="0" applyFill="1" applyBorder="1"/>
    <xf numFmtId="0" fontId="0" fillId="4" borderId="7" xfId="0" applyFill="1" applyBorder="1"/>
    <xf numFmtId="0" fontId="0" fillId="4" borderId="7" xfId="0" applyFill="1" applyBorder="1" applyAlignment="1">
      <alignment wrapText="1"/>
    </xf>
    <xf numFmtId="0" fontId="0" fillId="4" borderId="9" xfId="0" applyFill="1" applyBorder="1"/>
    <xf numFmtId="0" fontId="0" fillId="4" borderId="10" xfId="0" applyFill="1" applyBorder="1"/>
    <xf numFmtId="0" fontId="0" fillId="4" borderId="13" xfId="0" applyFill="1" applyBorder="1"/>
    <xf numFmtId="0" fontId="0" fillId="4" borderId="13" xfId="0" applyFill="1" applyBorder="1" applyAlignment="1">
      <alignment wrapText="1"/>
    </xf>
    <xf numFmtId="0" fontId="0" fillId="4" borderId="14" xfId="0" applyFill="1" applyBorder="1"/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0" fontId="0" fillId="3" borderId="20" xfId="0" applyFill="1" applyBorder="1" applyAlignment="1">
      <alignment wrapText="1"/>
    </xf>
    <xf numFmtId="0" fontId="0" fillId="4" borderId="18" xfId="0" applyFill="1" applyBorder="1" applyAlignment="1">
      <alignment wrapText="1"/>
    </xf>
    <xf numFmtId="0" fontId="0" fillId="4" borderId="19" xfId="0" applyFill="1" applyBorder="1" applyAlignment="1">
      <alignment wrapText="1"/>
    </xf>
    <xf numFmtId="0" fontId="0" fillId="4" borderId="8" xfId="0" applyFill="1" applyBorder="1" applyAlignment="1">
      <alignment wrapText="1"/>
    </xf>
    <xf numFmtId="0" fontId="0" fillId="5" borderId="8" xfId="0" applyFill="1" applyBorder="1"/>
    <xf numFmtId="0" fontId="0" fillId="5" borderId="14" xfId="0" applyFill="1" applyBorder="1"/>
    <xf numFmtId="0" fontId="0" fillId="5" borderId="22" xfId="0" applyFill="1" applyBorder="1"/>
    <xf numFmtId="0" fontId="1" fillId="5" borderId="8" xfId="1" applyFill="1" applyBorder="1"/>
    <xf numFmtId="0" fontId="1" fillId="5" borderId="13" xfId="1" applyFill="1" applyBorder="1"/>
    <xf numFmtId="0" fontId="1" fillId="5" borderId="14" xfId="1" applyFill="1" applyBorder="1"/>
    <xf numFmtId="0" fontId="1" fillId="5" borderId="23" xfId="1" applyFill="1" applyBorder="1"/>
    <xf numFmtId="0" fontId="1" fillId="5" borderId="22" xfId="1" applyFill="1" applyBorder="1"/>
    <xf numFmtId="0" fontId="2" fillId="4" borderId="1" xfId="0" applyFont="1" applyFill="1" applyBorder="1"/>
    <xf numFmtId="0" fontId="2" fillId="4" borderId="1" xfId="0" applyFont="1" applyFill="1" applyBorder="1" applyAlignment="1">
      <alignment wrapText="1"/>
    </xf>
    <xf numFmtId="0" fontId="0" fillId="4" borderId="24" xfId="0" applyFill="1" applyBorder="1"/>
    <xf numFmtId="0" fontId="0" fillId="4" borderId="25" xfId="0" applyFill="1" applyBorder="1"/>
    <xf numFmtId="0" fontId="0" fillId="4" borderId="11" xfId="0" applyFill="1" applyBorder="1"/>
    <xf numFmtId="0" fontId="5" fillId="2" borderId="6" xfId="1" applyFont="1" applyBorder="1"/>
    <xf numFmtId="0" fontId="5" fillId="2" borderId="7" xfId="1" applyFont="1" applyBorder="1"/>
    <xf numFmtId="0" fontId="5" fillId="2" borderId="7" xfId="1" applyFont="1" applyBorder="1" applyAlignment="1">
      <alignment wrapText="1"/>
    </xf>
    <xf numFmtId="0" fontId="5" fillId="2" borderId="18" xfId="1" applyFont="1" applyBorder="1" applyAlignment="1">
      <alignment wrapText="1"/>
    </xf>
    <xf numFmtId="0" fontId="5" fillId="2" borderId="9" xfId="1" applyFont="1" applyBorder="1"/>
    <xf numFmtId="0" fontId="5" fillId="2" borderId="10" xfId="1" applyFont="1" applyBorder="1"/>
    <xf numFmtId="0" fontId="5" fillId="2" borderId="21" xfId="1" applyFont="1" applyBorder="1"/>
    <xf numFmtId="0" fontId="5" fillId="2" borderId="13" xfId="1" applyFont="1" applyBorder="1"/>
    <xf numFmtId="0" fontId="5" fillId="2" borderId="0" xfId="1" applyFont="1"/>
    <xf numFmtId="0" fontId="5" fillId="2" borderId="13" xfId="1" applyFont="1" applyBorder="1" applyAlignment="1">
      <alignment wrapText="1"/>
    </xf>
    <xf numFmtId="0" fontId="5" fillId="2" borderId="19" xfId="1" applyFont="1" applyBorder="1"/>
    <xf numFmtId="0" fontId="5" fillId="2" borderId="19" xfId="1" applyFont="1" applyBorder="1" applyAlignment="1">
      <alignment wrapText="1"/>
    </xf>
    <xf numFmtId="0" fontId="5" fillId="2" borderId="16" xfId="1" applyFont="1" applyBorder="1"/>
    <xf numFmtId="0" fontId="5" fillId="2" borderId="20" xfId="1" applyFont="1" applyBorder="1"/>
    <xf numFmtId="0" fontId="5" fillId="2" borderId="16" xfId="1" applyFont="1" applyBorder="1" applyAlignment="1">
      <alignment wrapText="1"/>
    </xf>
    <xf numFmtId="0" fontId="5" fillId="2" borderId="20" xfId="1" applyFont="1" applyBorder="1" applyAlignment="1">
      <alignment wrapText="1"/>
    </xf>
    <xf numFmtId="0" fontId="5" fillId="2" borderId="8" xfId="1" applyFont="1" applyBorder="1"/>
    <xf numFmtId="0" fontId="5" fillId="2" borderId="17" xfId="1" applyFont="1" applyBorder="1"/>
    <xf numFmtId="0" fontId="6" fillId="2" borderId="1" xfId="1" applyFont="1" applyBorder="1"/>
    <xf numFmtId="0" fontId="6" fillId="2" borderId="1" xfId="1" applyFont="1" applyBorder="1" applyAlignment="1">
      <alignment wrapText="1"/>
    </xf>
    <xf numFmtId="0" fontId="5" fillId="2" borderId="8" xfId="1" applyFont="1" applyBorder="1" applyAlignment="1">
      <alignment wrapText="1"/>
    </xf>
    <xf numFmtId="0" fontId="5" fillId="2" borderId="17" xfId="1" applyFont="1" applyBorder="1" applyAlignment="1">
      <alignment wrapText="1"/>
    </xf>
    <xf numFmtId="0" fontId="0" fillId="6" borderId="4" xfId="0" applyFill="1" applyBorder="1" applyAlignment="1"/>
    <xf numFmtId="0" fontId="0" fillId="6" borderId="3" xfId="0" applyFill="1" applyBorder="1" applyAlignment="1"/>
    <xf numFmtId="0" fontId="2" fillId="7" borderId="3" xfId="0" applyFont="1" applyFill="1" applyBorder="1" applyAlignment="1"/>
    <xf numFmtId="0" fontId="0" fillId="7" borderId="4" xfId="0" applyFill="1" applyBorder="1"/>
    <xf numFmtId="0" fontId="0" fillId="7" borderId="3" xfId="0" applyFill="1" applyBorder="1" applyAlignment="1"/>
    <xf numFmtId="0" fontId="0" fillId="8" borderId="6" xfId="0" applyFill="1" applyBorder="1"/>
    <xf numFmtId="0" fontId="0" fillId="8" borderId="7" xfId="0" applyFill="1" applyBorder="1"/>
    <xf numFmtId="0" fontId="0" fillId="8" borderId="7" xfId="0" applyFill="1" applyBorder="1" applyAlignment="1">
      <alignment wrapText="1"/>
    </xf>
    <xf numFmtId="0" fontId="0" fillId="8" borderId="8" xfId="0" applyFill="1" applyBorder="1" applyAlignment="1">
      <alignment wrapText="1"/>
    </xf>
    <xf numFmtId="0" fontId="0" fillId="8" borderId="18" xfId="0" applyFill="1" applyBorder="1" applyAlignment="1">
      <alignment wrapText="1"/>
    </xf>
    <xf numFmtId="0" fontId="0" fillId="8" borderId="9" xfId="0" applyFill="1" applyBorder="1"/>
    <xf numFmtId="0" fontId="0" fillId="8" borderId="10" xfId="0" applyFill="1" applyBorder="1"/>
    <xf numFmtId="0" fontId="0" fillId="8" borderId="11" xfId="0" applyFill="1" applyBorder="1"/>
    <xf numFmtId="0" fontId="0" fillId="8" borderId="13" xfId="0" applyFill="1" applyBorder="1"/>
    <xf numFmtId="0" fontId="0" fillId="8" borderId="14" xfId="0" applyFill="1" applyBorder="1"/>
    <xf numFmtId="0" fontId="0" fillId="8" borderId="13" xfId="0" applyFill="1" applyBorder="1" applyAlignment="1">
      <alignment wrapText="1"/>
    </xf>
    <xf numFmtId="0" fontId="0" fillId="8" borderId="19" xfId="0" applyFill="1" applyBorder="1" applyAlignment="1">
      <alignment wrapText="1"/>
    </xf>
    <xf numFmtId="0" fontId="7" fillId="0" borderId="0" xfId="0" applyFont="1"/>
    <xf numFmtId="0" fontId="2" fillId="0" borderId="0" xfId="0" applyFont="1"/>
    <xf numFmtId="0" fontId="2" fillId="8" borderId="1" xfId="0" applyFont="1" applyFill="1" applyBorder="1" applyAlignment="1">
      <alignment wrapText="1"/>
    </xf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2" fillId="8" borderId="1" xfId="0" applyFont="1" applyFill="1" applyBorder="1"/>
    <xf numFmtId="0" fontId="0" fillId="3" borderId="12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8" borderId="12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5" fillId="2" borderId="12" xfId="1" applyFont="1" applyBorder="1" applyAlignment="1">
      <alignment horizontal="center"/>
    </xf>
    <xf numFmtId="0" fontId="5" fillId="2" borderId="15" xfId="1" applyFont="1" applyBorder="1" applyAlignment="1">
      <alignment horizontal="center"/>
    </xf>
    <xf numFmtId="0" fontId="5" fillId="2" borderId="6" xfId="1" applyFont="1" applyBorder="1" applyAlignment="1">
      <alignment horizontal="center"/>
    </xf>
    <xf numFmtId="0" fontId="0" fillId="4" borderId="26" xfId="0" applyFill="1" applyBorder="1" applyAlignment="1">
      <alignment horizontal="center"/>
    </xf>
    <xf numFmtId="0" fontId="5" fillId="2" borderId="26" xfId="1" applyFont="1" applyBorder="1" applyAlignment="1">
      <alignment horizontal="center"/>
    </xf>
    <xf numFmtId="0" fontId="5" fillId="4" borderId="13" xfId="1" applyFont="1" applyFill="1" applyBorder="1" applyAlignment="1">
      <alignment wrapText="1"/>
    </xf>
    <xf numFmtId="0" fontId="5" fillId="4" borderId="19" xfId="1" applyFont="1" applyFill="1" applyBorder="1" applyAlignment="1">
      <alignment wrapText="1"/>
    </xf>
    <xf numFmtId="0" fontId="5" fillId="4" borderId="14" xfId="1" applyFont="1" applyFill="1" applyBorder="1"/>
    <xf numFmtId="0" fontId="5" fillId="3" borderId="13" xfId="1" applyFont="1" applyFill="1" applyBorder="1" applyAlignment="1">
      <alignment wrapText="1"/>
    </xf>
    <xf numFmtId="0" fontId="5" fillId="3" borderId="19" xfId="1" applyFont="1" applyFill="1" applyBorder="1" applyAlignment="1">
      <alignment wrapText="1"/>
    </xf>
    <xf numFmtId="0" fontId="5" fillId="4" borderId="26" xfId="1" applyFont="1" applyFill="1" applyBorder="1" applyAlignment="1">
      <alignment horizontal="center"/>
    </xf>
    <xf numFmtId="0" fontId="5" fillId="4" borderId="13" xfId="1" applyFont="1" applyFill="1" applyBorder="1"/>
    <xf numFmtId="0" fontId="5" fillId="3" borderId="12" xfId="1" applyFont="1" applyFill="1" applyBorder="1" applyAlignment="1">
      <alignment horizontal="center"/>
    </xf>
    <xf numFmtId="0" fontId="5" fillId="3" borderId="13" xfId="1" applyFont="1" applyFill="1" applyBorder="1"/>
    <xf numFmtId="0" fontId="2" fillId="8" borderId="1" xfId="0" applyFont="1" applyFill="1" applyBorder="1" applyAlignment="1"/>
    <xf numFmtId="0" fontId="4" fillId="7" borderId="3" xfId="0" applyFont="1" applyFill="1" applyBorder="1" applyAlignment="1"/>
    <xf numFmtId="0" fontId="2" fillId="7" borderId="3" xfId="0" applyFont="1" applyFill="1" applyBorder="1" applyAlignment="1"/>
    <xf numFmtId="0" fontId="2" fillId="6" borderId="2" xfId="0" applyFont="1" applyFill="1" applyBorder="1" applyAlignment="1"/>
    <xf numFmtId="0" fontId="0" fillId="6" borderId="3" xfId="0" applyFill="1" applyBorder="1" applyAlignment="1"/>
    <xf numFmtId="0" fontId="0" fillId="7" borderId="3" xfId="0" applyFill="1" applyBorder="1" applyAlignment="1"/>
    <xf numFmtId="0" fontId="4" fillId="6" borderId="2" xfId="0" applyFont="1" applyFill="1" applyBorder="1" applyAlignment="1"/>
    <xf numFmtId="0" fontId="4" fillId="6" borderId="3" xfId="0" applyFont="1" applyFill="1" applyBorder="1" applyAlignment="1"/>
    <xf numFmtId="0" fontId="0" fillId="6" borderId="4" xfId="0" applyFill="1" applyBorder="1" applyAlignment="1"/>
    <xf numFmtId="0" fontId="2" fillId="6" borderId="3" xfId="0" applyFont="1" applyFill="1" applyBorder="1" applyAlignment="1"/>
    <xf numFmtId="0" fontId="2" fillId="7" borderId="2" xfId="0" applyFont="1" applyFill="1" applyBorder="1" applyAlignment="1"/>
    <xf numFmtId="0" fontId="2" fillId="7" borderId="4" xfId="0" applyFont="1" applyFill="1" applyBorder="1" applyAlignment="1"/>
    <xf numFmtId="0" fontId="2" fillId="3" borderId="2" xfId="0" applyFont="1" applyFill="1" applyBorder="1" applyAlignment="1"/>
    <xf numFmtId="0" fontId="2" fillId="3" borderId="3" xfId="0" applyFont="1" applyFill="1" applyBorder="1" applyAlignment="1"/>
    <xf numFmtId="0" fontId="6" fillId="2" borderId="2" xfId="1" applyFont="1" applyBorder="1" applyAlignment="1"/>
    <xf numFmtId="0" fontId="6" fillId="2" borderId="3" xfId="1" applyFont="1" applyBorder="1" applyAlignment="1"/>
    <xf numFmtId="0" fontId="2" fillId="4" borderId="1" xfId="0" applyFont="1" applyFill="1" applyBorder="1" applyAlignment="1"/>
    <xf numFmtId="0" fontId="2" fillId="4" borderId="4" xfId="0" applyFont="1" applyFill="1" applyBorder="1" applyAlignment="1"/>
  </cellXfs>
  <cellStyles count="2">
    <cellStyle name="Bad" xfId="1" builtinId="2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tabSelected="1" topLeftCell="A27" workbookViewId="0">
      <selection activeCell="M48" sqref="M48"/>
    </sheetView>
  </sheetViews>
  <sheetFormatPr defaultRowHeight="14.6" x14ac:dyDescent="0.4"/>
  <cols>
    <col min="3" max="3" width="12.84375" customWidth="1"/>
    <col min="4" max="5" width="14" customWidth="1"/>
    <col min="8" max="8" width="9.84375" customWidth="1"/>
    <col min="9" max="10" width="14.84375" style="1" customWidth="1"/>
    <col min="11" max="11" width="11.84375" customWidth="1"/>
  </cols>
  <sheetData>
    <row r="1" spans="1:11" ht="18.45" x14ac:dyDescent="0.5">
      <c r="A1" s="84" t="s">
        <v>20</v>
      </c>
    </row>
    <row r="2" spans="1:11" ht="6.75" customHeight="1" x14ac:dyDescent="0.4"/>
    <row r="3" spans="1:11" x14ac:dyDescent="0.4">
      <c r="A3" s="85" t="s">
        <v>21</v>
      </c>
    </row>
    <row r="4" spans="1:11" x14ac:dyDescent="0.4">
      <c r="A4">
        <v>32875</v>
      </c>
      <c r="B4" t="s">
        <v>23</v>
      </c>
      <c r="E4" t="s">
        <v>22</v>
      </c>
      <c r="G4" t="s">
        <v>24</v>
      </c>
    </row>
    <row r="5" spans="1:11" ht="4.5" customHeight="1" thickBot="1" x14ac:dyDescent="0.45"/>
    <row r="6" spans="1:11" ht="21.45" thickTop="1" thickBot="1" x14ac:dyDescent="0.6">
      <c r="A6" s="114" t="s">
        <v>6</v>
      </c>
      <c r="B6" s="115"/>
      <c r="C6" s="115"/>
      <c r="D6" s="115"/>
      <c r="E6" s="116"/>
      <c r="F6" s="109" t="s">
        <v>11</v>
      </c>
      <c r="G6" s="110"/>
      <c r="H6" s="110"/>
      <c r="I6" s="110"/>
      <c r="J6" s="69"/>
      <c r="K6" s="70"/>
    </row>
    <row r="7" spans="1:11" ht="29.6" thickTop="1" x14ac:dyDescent="0.4">
      <c r="A7" s="5" t="s">
        <v>0</v>
      </c>
      <c r="B7" s="6" t="s">
        <v>3</v>
      </c>
      <c r="C7" s="6" t="s">
        <v>1</v>
      </c>
      <c r="D7" s="7" t="s">
        <v>2</v>
      </c>
      <c r="E7" s="8" t="s">
        <v>13</v>
      </c>
      <c r="F7" s="5" t="s">
        <v>0</v>
      </c>
      <c r="G7" s="6" t="s">
        <v>3</v>
      </c>
      <c r="H7" s="6" t="s">
        <v>1</v>
      </c>
      <c r="I7" s="7" t="s">
        <v>2</v>
      </c>
      <c r="J7" s="26" t="s">
        <v>12</v>
      </c>
      <c r="K7" s="32"/>
    </row>
    <row r="8" spans="1:11" ht="16.75" thickBot="1" x14ac:dyDescent="0.45">
      <c r="A8" s="9"/>
      <c r="B8" s="10"/>
      <c r="C8" s="10" t="s">
        <v>16</v>
      </c>
      <c r="D8" s="10" t="s">
        <v>16</v>
      </c>
      <c r="E8" s="11" t="s">
        <v>16</v>
      </c>
      <c r="F8" s="9"/>
      <c r="G8" s="10"/>
      <c r="H8" s="10" t="s">
        <v>16</v>
      </c>
      <c r="I8" s="10" t="s">
        <v>16</v>
      </c>
      <c r="J8" s="10" t="s">
        <v>16</v>
      </c>
      <c r="K8" s="33"/>
    </row>
    <row r="9" spans="1:11" x14ac:dyDescent="0.4">
      <c r="A9" s="90" t="s">
        <v>9</v>
      </c>
      <c r="B9" s="12" t="s">
        <v>4</v>
      </c>
      <c r="C9" s="12">
        <v>0</v>
      </c>
      <c r="D9" s="12">
        <v>0</v>
      </c>
      <c r="E9" s="13">
        <v>0</v>
      </c>
      <c r="F9" s="90" t="s">
        <v>9</v>
      </c>
      <c r="G9" s="12" t="s">
        <v>4</v>
      </c>
      <c r="H9" s="12">
        <v>0</v>
      </c>
      <c r="I9" s="14">
        <v>0</v>
      </c>
      <c r="J9" s="27">
        <v>0</v>
      </c>
      <c r="K9" s="33"/>
    </row>
    <row r="10" spans="1:11" x14ac:dyDescent="0.4">
      <c r="A10" s="90" t="s">
        <v>7</v>
      </c>
      <c r="B10" s="12" t="s">
        <v>4</v>
      </c>
      <c r="C10" s="12">
        <v>114</v>
      </c>
      <c r="D10" s="12">
        <v>0</v>
      </c>
      <c r="E10" s="13">
        <v>442.33</v>
      </c>
      <c r="F10" s="90" t="s">
        <v>7</v>
      </c>
      <c r="G10" s="12" t="s">
        <v>4</v>
      </c>
      <c r="H10" s="12">
        <v>203.29</v>
      </c>
      <c r="I10" s="14">
        <v>0</v>
      </c>
      <c r="J10" s="27">
        <v>520.92999999999995</v>
      </c>
      <c r="K10" s="33"/>
    </row>
    <row r="11" spans="1:11" x14ac:dyDescent="0.4">
      <c r="A11" s="90" t="s">
        <v>5</v>
      </c>
      <c r="B11" s="12" t="s">
        <v>4</v>
      </c>
      <c r="C11" s="12">
        <v>754.42</v>
      </c>
      <c r="D11" s="12">
        <v>0</v>
      </c>
      <c r="E11" s="13">
        <v>0</v>
      </c>
      <c r="F11" s="106" t="s">
        <v>5</v>
      </c>
      <c r="G11" s="107" t="s">
        <v>4</v>
      </c>
      <c r="H11" s="107">
        <v>829.15</v>
      </c>
      <c r="I11" s="102">
        <v>0</v>
      </c>
      <c r="J11" s="103">
        <v>0</v>
      </c>
      <c r="K11" s="33"/>
    </row>
    <row r="12" spans="1:11" x14ac:dyDescent="0.4">
      <c r="A12" s="90">
        <v>1</v>
      </c>
      <c r="B12" s="12" t="s">
        <v>4</v>
      </c>
      <c r="C12" s="12">
        <v>716.08</v>
      </c>
      <c r="D12" s="12">
        <v>55.79</v>
      </c>
      <c r="E12" s="13">
        <v>0</v>
      </c>
      <c r="F12" s="90">
        <v>1</v>
      </c>
      <c r="G12" s="12" t="s">
        <v>4</v>
      </c>
      <c r="H12" s="12">
        <v>575.62</v>
      </c>
      <c r="I12" s="14">
        <v>42.24</v>
      </c>
      <c r="J12" s="27">
        <v>0</v>
      </c>
      <c r="K12" s="33"/>
    </row>
    <row r="13" spans="1:11" x14ac:dyDescent="0.4">
      <c r="A13" s="90">
        <v>2</v>
      </c>
      <c r="B13" s="12" t="s">
        <v>4</v>
      </c>
      <c r="C13" s="12">
        <v>634.83000000000004</v>
      </c>
      <c r="D13" s="12">
        <v>48.69</v>
      </c>
      <c r="E13" s="13">
        <v>0</v>
      </c>
      <c r="F13" s="90">
        <v>2</v>
      </c>
      <c r="G13" s="12" t="s">
        <v>4</v>
      </c>
      <c r="H13" s="12">
        <v>575.62</v>
      </c>
      <c r="I13" s="14">
        <v>42.24</v>
      </c>
      <c r="J13" s="27">
        <v>0</v>
      </c>
      <c r="K13" s="33"/>
    </row>
    <row r="14" spans="1:11" x14ac:dyDescent="0.4">
      <c r="A14" s="90">
        <v>3</v>
      </c>
      <c r="B14" s="12" t="s">
        <v>4</v>
      </c>
      <c r="C14" s="12">
        <v>634.83000000000004</v>
      </c>
      <c r="D14" s="12">
        <v>48.69</v>
      </c>
      <c r="E14" s="13">
        <v>0</v>
      </c>
      <c r="F14" s="90">
        <v>3</v>
      </c>
      <c r="G14" s="12" t="s">
        <v>4</v>
      </c>
      <c r="H14" s="12">
        <v>575.62</v>
      </c>
      <c r="I14" s="14">
        <v>42.24</v>
      </c>
      <c r="J14" s="27">
        <v>0</v>
      </c>
      <c r="K14" s="33"/>
    </row>
    <row r="15" spans="1:11" x14ac:dyDescent="0.4">
      <c r="A15" s="90">
        <v>4</v>
      </c>
      <c r="B15" s="12" t="s">
        <v>4</v>
      </c>
      <c r="C15" s="12">
        <v>634.83000000000004</v>
      </c>
      <c r="D15" s="12">
        <v>48.69</v>
      </c>
      <c r="E15" s="13">
        <v>0</v>
      </c>
      <c r="F15" s="106">
        <v>4</v>
      </c>
      <c r="G15" s="107" t="s">
        <v>4</v>
      </c>
      <c r="H15" s="107">
        <v>708.93</v>
      </c>
      <c r="I15" s="102">
        <v>52.78</v>
      </c>
      <c r="J15" s="27">
        <v>0</v>
      </c>
      <c r="K15" s="33"/>
    </row>
    <row r="16" spans="1:11" x14ac:dyDescent="0.4">
      <c r="A16" s="90">
        <v>5</v>
      </c>
      <c r="B16" s="12" t="s">
        <v>4</v>
      </c>
      <c r="C16" s="12">
        <v>417.46</v>
      </c>
      <c r="D16" s="12">
        <v>38.950000000000003</v>
      </c>
      <c r="E16" s="13">
        <v>0</v>
      </c>
      <c r="F16" s="94">
        <v>5</v>
      </c>
      <c r="G16" s="52" t="s">
        <v>4</v>
      </c>
      <c r="H16" s="52">
        <v>684.63</v>
      </c>
      <c r="I16" s="54">
        <v>51.54</v>
      </c>
      <c r="J16" s="27">
        <v>0</v>
      </c>
      <c r="K16" s="33"/>
    </row>
    <row r="17" spans="1:11" x14ac:dyDescent="0.4">
      <c r="A17" s="90">
        <v>6</v>
      </c>
      <c r="B17" s="12" t="s">
        <v>4</v>
      </c>
      <c r="C17" s="12">
        <v>617.52</v>
      </c>
      <c r="D17" s="12">
        <v>7.1</v>
      </c>
      <c r="E17" s="13">
        <v>0</v>
      </c>
      <c r="F17" s="90">
        <v>6</v>
      </c>
      <c r="G17" s="12" t="s">
        <v>4</v>
      </c>
      <c r="H17" s="12">
        <v>578.83000000000004</v>
      </c>
      <c r="I17" s="14">
        <v>14.21</v>
      </c>
      <c r="J17" s="27">
        <v>0</v>
      </c>
      <c r="K17" s="33"/>
    </row>
    <row r="18" spans="1:11" ht="15" thickBot="1" x14ac:dyDescent="0.45">
      <c r="A18" s="91">
        <v>7</v>
      </c>
      <c r="B18" s="15" t="s">
        <v>4</v>
      </c>
      <c r="C18" s="15">
        <v>343.49</v>
      </c>
      <c r="D18" s="15">
        <v>0</v>
      </c>
      <c r="E18" s="16">
        <v>0</v>
      </c>
      <c r="F18" s="91">
        <v>7</v>
      </c>
      <c r="G18" s="15" t="s">
        <v>4</v>
      </c>
      <c r="H18" s="15">
        <v>449.57</v>
      </c>
      <c r="I18" s="17">
        <v>14.21</v>
      </c>
      <c r="J18" s="28">
        <v>0</v>
      </c>
      <c r="K18" s="33"/>
    </row>
    <row r="19" spans="1:11" ht="15.45" thickTop="1" thickBot="1" x14ac:dyDescent="0.45">
      <c r="A19" s="120" t="s">
        <v>18</v>
      </c>
      <c r="B19" s="121"/>
      <c r="C19" s="87">
        <f>SUM(C9:C18)</f>
        <v>4867.4599999999991</v>
      </c>
      <c r="D19" s="87">
        <f>SUM(D9:D18)</f>
        <v>247.91</v>
      </c>
      <c r="E19" s="87">
        <f>SUM(E9:E18)</f>
        <v>442.33</v>
      </c>
      <c r="F19" s="120" t="s">
        <v>18</v>
      </c>
      <c r="G19" s="121"/>
      <c r="H19" s="87">
        <f>SUM(H9:H18)</f>
        <v>5181.2599999999993</v>
      </c>
      <c r="I19" s="88">
        <f>SUM(I9:I18)</f>
        <v>259.45999999999998</v>
      </c>
      <c r="J19" s="88">
        <f>SUM(J9:J18)</f>
        <v>520.92999999999995</v>
      </c>
      <c r="K19" s="34"/>
    </row>
    <row r="20" spans="1:11" ht="15.45" thickTop="1" thickBot="1" x14ac:dyDescent="0.45">
      <c r="A20" s="111" t="s">
        <v>6</v>
      </c>
      <c r="B20" s="117"/>
      <c r="C20" s="117"/>
      <c r="D20" s="117"/>
      <c r="E20" s="117"/>
      <c r="F20" s="118" t="s">
        <v>11</v>
      </c>
      <c r="G20" s="110"/>
      <c r="H20" s="110"/>
      <c r="I20" s="110"/>
      <c r="J20" s="110"/>
      <c r="K20" s="119"/>
    </row>
    <row r="21" spans="1:11" ht="29.6" thickTop="1" x14ac:dyDescent="0.4">
      <c r="A21" s="72" t="s">
        <v>0</v>
      </c>
      <c r="B21" s="73" t="s">
        <v>3</v>
      </c>
      <c r="C21" s="73" t="s">
        <v>1</v>
      </c>
      <c r="D21" s="74" t="s">
        <v>2</v>
      </c>
      <c r="E21" s="75" t="s">
        <v>12</v>
      </c>
      <c r="F21" s="72" t="s">
        <v>0</v>
      </c>
      <c r="G21" s="73" t="s">
        <v>3</v>
      </c>
      <c r="H21" s="73" t="s">
        <v>1</v>
      </c>
      <c r="I21" s="74" t="s">
        <v>2</v>
      </c>
      <c r="J21" s="76" t="s">
        <v>12</v>
      </c>
      <c r="K21" s="32"/>
    </row>
    <row r="22" spans="1:11" ht="16.75" thickBot="1" x14ac:dyDescent="0.45">
      <c r="A22" s="77"/>
      <c r="B22" s="78"/>
      <c r="C22" s="78" t="s">
        <v>16</v>
      </c>
      <c r="D22" s="78" t="s">
        <v>16</v>
      </c>
      <c r="E22" s="79" t="s">
        <v>16</v>
      </c>
      <c r="F22" s="77"/>
      <c r="G22" s="78"/>
      <c r="H22" s="78" t="s">
        <v>16</v>
      </c>
      <c r="I22" s="78" t="s">
        <v>16</v>
      </c>
      <c r="J22" s="78" t="s">
        <v>16</v>
      </c>
      <c r="K22" s="33"/>
    </row>
    <row r="23" spans="1:11" x14ac:dyDescent="0.4">
      <c r="A23" s="92" t="s">
        <v>7</v>
      </c>
      <c r="B23" s="80" t="s">
        <v>8</v>
      </c>
      <c r="C23" s="80">
        <v>76</v>
      </c>
      <c r="D23" s="80">
        <v>0</v>
      </c>
      <c r="E23" s="81">
        <v>0</v>
      </c>
      <c r="F23" s="92" t="s">
        <v>7</v>
      </c>
      <c r="G23" s="80" t="s">
        <v>8</v>
      </c>
      <c r="H23" s="80">
        <v>11.19</v>
      </c>
      <c r="I23" s="82">
        <v>0</v>
      </c>
      <c r="J23" s="83">
        <v>0</v>
      </c>
      <c r="K23" s="33"/>
    </row>
    <row r="24" spans="1:11" x14ac:dyDescent="0.4">
      <c r="A24" s="92" t="s">
        <v>5</v>
      </c>
      <c r="B24" s="80" t="s">
        <v>8</v>
      </c>
      <c r="C24" s="80">
        <v>27.45</v>
      </c>
      <c r="D24" s="80">
        <v>0</v>
      </c>
      <c r="E24" s="81">
        <v>442.33</v>
      </c>
      <c r="F24" s="92" t="s">
        <v>5</v>
      </c>
      <c r="G24" s="80" t="s">
        <v>8</v>
      </c>
      <c r="H24" s="80">
        <v>8.51</v>
      </c>
      <c r="I24" s="82">
        <v>0</v>
      </c>
      <c r="J24" s="83">
        <v>520.92999999999995</v>
      </c>
      <c r="K24" s="33"/>
    </row>
    <row r="25" spans="1:11" x14ac:dyDescent="0.4">
      <c r="A25" s="92">
        <v>1</v>
      </c>
      <c r="B25" s="80" t="s">
        <v>8</v>
      </c>
      <c r="C25" s="80">
        <v>267.85000000000002</v>
      </c>
      <c r="D25" s="80">
        <v>21.34</v>
      </c>
      <c r="E25" s="81">
        <v>0</v>
      </c>
      <c r="F25" s="92">
        <v>1</v>
      </c>
      <c r="G25" s="80" t="s">
        <v>8</v>
      </c>
      <c r="H25" s="80">
        <v>540.92999999999995</v>
      </c>
      <c r="I25" s="82">
        <v>43.43</v>
      </c>
      <c r="J25" s="83">
        <v>0</v>
      </c>
      <c r="K25" s="33"/>
    </row>
    <row r="26" spans="1:11" x14ac:dyDescent="0.4">
      <c r="A26" s="92">
        <v>2</v>
      </c>
      <c r="B26" s="80" t="s">
        <v>8</v>
      </c>
      <c r="C26" s="80">
        <v>348.76</v>
      </c>
      <c r="D26" s="80">
        <v>28.43</v>
      </c>
      <c r="E26" s="81">
        <v>0</v>
      </c>
      <c r="F26" s="92">
        <v>2</v>
      </c>
      <c r="G26" s="80" t="s">
        <v>8</v>
      </c>
      <c r="H26" s="80">
        <v>540.92999999999995</v>
      </c>
      <c r="I26" s="82">
        <v>43.43</v>
      </c>
      <c r="J26" s="83">
        <v>0</v>
      </c>
      <c r="K26" s="33"/>
    </row>
    <row r="27" spans="1:11" x14ac:dyDescent="0.4">
      <c r="A27" s="92">
        <v>3</v>
      </c>
      <c r="B27" s="80" t="s">
        <v>8</v>
      </c>
      <c r="C27" s="80">
        <v>348.76</v>
      </c>
      <c r="D27" s="80">
        <v>28.43</v>
      </c>
      <c r="E27" s="81">
        <v>0</v>
      </c>
      <c r="F27" s="92">
        <v>3</v>
      </c>
      <c r="G27" s="80" t="s">
        <v>8</v>
      </c>
      <c r="H27" s="80">
        <v>540.92999999999995</v>
      </c>
      <c r="I27" s="82">
        <v>43.43</v>
      </c>
      <c r="J27" s="83">
        <v>0</v>
      </c>
      <c r="K27" s="33"/>
    </row>
    <row r="28" spans="1:11" x14ac:dyDescent="0.4">
      <c r="A28" s="92">
        <v>4</v>
      </c>
      <c r="B28" s="80" t="s">
        <v>8</v>
      </c>
      <c r="C28" s="80">
        <v>348.76</v>
      </c>
      <c r="D28" s="80">
        <v>28.43</v>
      </c>
      <c r="E28" s="81">
        <v>0</v>
      </c>
      <c r="F28" s="92">
        <v>4</v>
      </c>
      <c r="G28" s="80" t="s">
        <v>8</v>
      </c>
      <c r="H28" s="80">
        <v>407.62</v>
      </c>
      <c r="I28" s="82">
        <v>32.869999999999997</v>
      </c>
      <c r="J28" s="83">
        <v>0</v>
      </c>
      <c r="K28" s="33"/>
    </row>
    <row r="29" spans="1:11" x14ac:dyDescent="0.4">
      <c r="A29" s="92">
        <v>5</v>
      </c>
      <c r="B29" s="80" t="s">
        <v>8</v>
      </c>
      <c r="C29" s="80">
        <v>343.44</v>
      </c>
      <c r="D29" s="80">
        <v>28.43</v>
      </c>
      <c r="E29" s="81">
        <v>0</v>
      </c>
      <c r="F29" s="92">
        <v>5</v>
      </c>
      <c r="G29" s="80" t="s">
        <v>8</v>
      </c>
      <c r="H29" s="80">
        <v>0</v>
      </c>
      <c r="I29" s="82">
        <v>0</v>
      </c>
      <c r="J29" s="83">
        <v>0</v>
      </c>
      <c r="K29" s="33"/>
    </row>
    <row r="30" spans="1:11" x14ac:dyDescent="0.4">
      <c r="A30" s="92">
        <v>6</v>
      </c>
      <c r="B30" s="80" t="s">
        <v>8</v>
      </c>
      <c r="C30" s="80">
        <v>166.56</v>
      </c>
      <c r="D30" s="80">
        <v>14.21</v>
      </c>
      <c r="E30" s="81">
        <v>0</v>
      </c>
      <c r="F30" s="92">
        <v>6</v>
      </c>
      <c r="G30" s="80" t="s">
        <v>8</v>
      </c>
      <c r="H30" s="80">
        <v>0</v>
      </c>
      <c r="I30" s="82">
        <v>0</v>
      </c>
      <c r="J30" s="83">
        <v>0</v>
      </c>
      <c r="K30" s="33"/>
    </row>
    <row r="31" spans="1:11" ht="15" thickBot="1" x14ac:dyDescent="0.45">
      <c r="A31" s="92">
        <v>7</v>
      </c>
      <c r="B31" s="80" t="s">
        <v>8</v>
      </c>
      <c r="C31" s="80">
        <v>166.56</v>
      </c>
      <c r="D31" s="80">
        <v>14.21</v>
      </c>
      <c r="E31" s="81">
        <v>0</v>
      </c>
      <c r="F31" s="92">
        <v>7</v>
      </c>
      <c r="G31" s="80" t="s">
        <v>8</v>
      </c>
      <c r="H31" s="80">
        <v>0</v>
      </c>
      <c r="I31" s="82">
        <v>0</v>
      </c>
      <c r="J31" s="83">
        <v>0</v>
      </c>
      <c r="K31" s="33"/>
    </row>
    <row r="32" spans="1:11" ht="15.45" thickTop="1" thickBot="1" x14ac:dyDescent="0.45">
      <c r="A32" s="108" t="s">
        <v>18</v>
      </c>
      <c r="B32" s="108"/>
      <c r="C32" s="89">
        <f>SUM(C23:C31)</f>
        <v>2094.14</v>
      </c>
      <c r="D32" s="89">
        <f>SUM(D23:D31)</f>
        <v>163.48000000000002</v>
      </c>
      <c r="E32" s="89">
        <f>SUM(E23:E31)</f>
        <v>442.33</v>
      </c>
      <c r="F32" s="108" t="s">
        <v>18</v>
      </c>
      <c r="G32" s="108"/>
      <c r="H32" s="89">
        <f>SUM(H23:H31)</f>
        <v>2050.1099999999997</v>
      </c>
      <c r="I32" s="86">
        <f>SUM(I23:I31)</f>
        <v>163.16</v>
      </c>
      <c r="J32" s="86">
        <f>SUM(J23:J31)</f>
        <v>520.92999999999995</v>
      </c>
      <c r="K32" s="34"/>
    </row>
    <row r="33" spans="1:11" ht="15.45" thickTop="1" thickBot="1" x14ac:dyDescent="0.45">
      <c r="A33" s="111" t="s">
        <v>6</v>
      </c>
      <c r="B33" s="112"/>
      <c r="C33" s="112"/>
      <c r="D33" s="112"/>
      <c r="E33" s="67"/>
      <c r="F33" s="110" t="s">
        <v>11</v>
      </c>
      <c r="G33" s="113"/>
      <c r="H33" s="113"/>
      <c r="I33" s="113"/>
      <c r="J33" s="71"/>
      <c r="K33" s="70"/>
    </row>
    <row r="34" spans="1:11" ht="29.6" thickTop="1" x14ac:dyDescent="0.4">
      <c r="A34" s="18" t="s">
        <v>0</v>
      </c>
      <c r="B34" s="19" t="s">
        <v>3</v>
      </c>
      <c r="C34" s="19" t="s">
        <v>1</v>
      </c>
      <c r="D34" s="20" t="s">
        <v>2</v>
      </c>
      <c r="E34" s="31" t="s">
        <v>12</v>
      </c>
      <c r="F34" s="42" t="s">
        <v>0</v>
      </c>
      <c r="G34" s="19" t="s">
        <v>3</v>
      </c>
      <c r="H34" s="19" t="s">
        <v>1</v>
      </c>
      <c r="I34" s="20" t="s">
        <v>2</v>
      </c>
      <c r="J34" s="29" t="s">
        <v>12</v>
      </c>
      <c r="K34" s="31" t="s">
        <v>19</v>
      </c>
    </row>
    <row r="35" spans="1:11" ht="16.75" thickBot="1" x14ac:dyDescent="0.45">
      <c r="A35" s="21"/>
      <c r="B35" s="22"/>
      <c r="C35" s="22" t="s">
        <v>16</v>
      </c>
      <c r="D35" s="22" t="s">
        <v>16</v>
      </c>
      <c r="E35" s="44" t="s">
        <v>16</v>
      </c>
      <c r="F35" s="43" t="s">
        <v>16</v>
      </c>
      <c r="G35" s="22" t="s">
        <v>16</v>
      </c>
      <c r="H35" s="22" t="s">
        <v>16</v>
      </c>
      <c r="I35" s="22" t="s">
        <v>16</v>
      </c>
      <c r="J35" s="22" t="s">
        <v>16</v>
      </c>
      <c r="K35" s="22" t="s">
        <v>16</v>
      </c>
    </row>
    <row r="36" spans="1:11" x14ac:dyDescent="0.4">
      <c r="A36" s="93" t="s">
        <v>9</v>
      </c>
      <c r="B36" s="23" t="s">
        <v>10</v>
      </c>
      <c r="C36" s="23">
        <v>1691.53</v>
      </c>
      <c r="D36" s="23">
        <v>0</v>
      </c>
      <c r="E36" s="25">
        <v>0</v>
      </c>
      <c r="F36" s="97" t="s">
        <v>9</v>
      </c>
      <c r="G36" s="23" t="s">
        <v>10</v>
      </c>
      <c r="H36" s="23">
        <v>1238.31</v>
      </c>
      <c r="I36" s="24">
        <v>0</v>
      </c>
      <c r="J36" s="30">
        <v>0</v>
      </c>
      <c r="K36" s="25">
        <v>172.47</v>
      </c>
    </row>
    <row r="37" spans="1:11" x14ac:dyDescent="0.4">
      <c r="A37" s="93" t="s">
        <v>7</v>
      </c>
      <c r="B37" s="23" t="s">
        <v>10</v>
      </c>
      <c r="C37" s="23">
        <v>1565.83</v>
      </c>
      <c r="D37" s="23">
        <v>0</v>
      </c>
      <c r="E37" s="25">
        <v>1333.33</v>
      </c>
      <c r="F37" s="97" t="s">
        <v>7</v>
      </c>
      <c r="G37" s="23" t="s">
        <v>10</v>
      </c>
      <c r="H37" s="23">
        <v>1261.74</v>
      </c>
      <c r="I37" s="24">
        <v>0</v>
      </c>
      <c r="J37" s="30">
        <v>1405.12</v>
      </c>
      <c r="K37" s="25">
        <v>363.24</v>
      </c>
    </row>
    <row r="38" spans="1:11" x14ac:dyDescent="0.4">
      <c r="A38" s="93" t="s">
        <v>5</v>
      </c>
      <c r="B38" s="23" t="s">
        <v>10</v>
      </c>
      <c r="C38" s="23">
        <v>1831.45</v>
      </c>
      <c r="D38" s="23">
        <v>56.91</v>
      </c>
      <c r="E38" s="25">
        <v>0</v>
      </c>
      <c r="F38" s="104" t="s">
        <v>5</v>
      </c>
      <c r="G38" s="105" t="s">
        <v>10</v>
      </c>
      <c r="H38" s="105">
        <v>1735.85</v>
      </c>
      <c r="I38" s="99">
        <v>56.91</v>
      </c>
      <c r="J38" s="100">
        <v>0</v>
      </c>
      <c r="K38" s="101"/>
    </row>
    <row r="39" spans="1:11" x14ac:dyDescent="0.4">
      <c r="A39" s="93">
        <v>1</v>
      </c>
      <c r="B39" s="23" t="s">
        <v>10</v>
      </c>
      <c r="C39" s="23">
        <v>2005.49</v>
      </c>
      <c r="D39" s="23">
        <v>136.55000000000001</v>
      </c>
      <c r="E39" s="25">
        <v>0</v>
      </c>
      <c r="F39" s="97">
        <v>1</v>
      </c>
      <c r="G39" s="23" t="s">
        <v>10</v>
      </c>
      <c r="H39" s="23">
        <v>1874.43</v>
      </c>
      <c r="I39" s="24">
        <v>126.01</v>
      </c>
      <c r="J39" s="30">
        <v>0</v>
      </c>
      <c r="K39" s="25"/>
    </row>
    <row r="40" spans="1:11" x14ac:dyDescent="0.4">
      <c r="A40" s="93">
        <v>2</v>
      </c>
      <c r="B40" s="23" t="s">
        <v>10</v>
      </c>
      <c r="C40" s="23">
        <v>2005.53</v>
      </c>
      <c r="D40" s="23">
        <v>137.79</v>
      </c>
      <c r="E40" s="25">
        <v>0</v>
      </c>
      <c r="F40" s="97">
        <v>2</v>
      </c>
      <c r="G40" s="23" t="s">
        <v>10</v>
      </c>
      <c r="H40" s="23">
        <v>1849.43</v>
      </c>
      <c r="I40" s="24">
        <v>126</v>
      </c>
      <c r="J40" s="30">
        <v>0</v>
      </c>
      <c r="K40" s="25"/>
    </row>
    <row r="41" spans="1:11" x14ac:dyDescent="0.4">
      <c r="A41" s="93">
        <v>3</v>
      </c>
      <c r="B41" s="23" t="s">
        <v>10</v>
      </c>
      <c r="C41" s="23">
        <v>1980.2</v>
      </c>
      <c r="D41" s="23">
        <v>123.73</v>
      </c>
      <c r="E41" s="25">
        <v>0</v>
      </c>
      <c r="F41" s="97">
        <v>3</v>
      </c>
      <c r="G41" s="23" t="s">
        <v>10</v>
      </c>
      <c r="H41" s="23">
        <v>1849.12</v>
      </c>
      <c r="I41" s="24">
        <v>111.92</v>
      </c>
      <c r="J41" s="30">
        <v>0</v>
      </c>
      <c r="K41" s="25"/>
    </row>
    <row r="42" spans="1:11" x14ac:dyDescent="0.4">
      <c r="A42" s="93">
        <v>4</v>
      </c>
      <c r="B42" s="23" t="s">
        <v>10</v>
      </c>
      <c r="C42" s="23">
        <v>1804.98</v>
      </c>
      <c r="D42" s="23">
        <v>113.04</v>
      </c>
      <c r="E42" s="25">
        <v>0</v>
      </c>
      <c r="F42" s="104">
        <v>4</v>
      </c>
      <c r="G42" s="105" t="s">
        <v>10</v>
      </c>
      <c r="H42" s="105">
        <v>1673.96</v>
      </c>
      <c r="I42" s="99">
        <v>101.92</v>
      </c>
      <c r="J42" s="30">
        <v>0</v>
      </c>
      <c r="K42" s="25"/>
    </row>
    <row r="43" spans="1:11" x14ac:dyDescent="0.4">
      <c r="A43" s="93">
        <v>5</v>
      </c>
      <c r="B43" s="23" t="s">
        <v>10</v>
      </c>
      <c r="C43" s="23">
        <v>1903.77</v>
      </c>
      <c r="D43" s="23">
        <v>119.02</v>
      </c>
      <c r="E43" s="25">
        <v>0</v>
      </c>
      <c r="F43" s="98">
        <v>5</v>
      </c>
      <c r="G43" s="52" t="s">
        <v>10</v>
      </c>
      <c r="H43" s="52">
        <v>2081.34</v>
      </c>
      <c r="I43" s="54">
        <v>132.84</v>
      </c>
      <c r="J43" s="30">
        <v>0</v>
      </c>
      <c r="K43" s="25"/>
    </row>
    <row r="44" spans="1:11" x14ac:dyDescent="0.4">
      <c r="A44" s="93">
        <v>6</v>
      </c>
      <c r="B44" s="23" t="s">
        <v>10</v>
      </c>
      <c r="C44" s="23">
        <v>1798.48</v>
      </c>
      <c r="D44" s="23">
        <v>99.18</v>
      </c>
      <c r="E44" s="25">
        <v>0</v>
      </c>
      <c r="F44" s="97">
        <v>6</v>
      </c>
      <c r="G44" s="23" t="s">
        <v>10</v>
      </c>
      <c r="H44" s="23">
        <v>2009.83</v>
      </c>
      <c r="I44" s="24">
        <f>SUM(34.09+70.69)</f>
        <v>104.78</v>
      </c>
      <c r="J44" s="30">
        <v>0</v>
      </c>
      <c r="K44" s="25"/>
    </row>
    <row r="45" spans="1:11" x14ac:dyDescent="0.4">
      <c r="A45" s="93">
        <v>7</v>
      </c>
      <c r="B45" s="23" t="s">
        <v>10</v>
      </c>
      <c r="C45" s="23">
        <v>1695.12</v>
      </c>
      <c r="D45" s="23">
        <v>96.33</v>
      </c>
      <c r="E45" s="25">
        <v>0</v>
      </c>
      <c r="F45" s="97">
        <v>7</v>
      </c>
      <c r="G45" s="23" t="s">
        <v>10</v>
      </c>
      <c r="H45" s="23">
        <v>1757.7</v>
      </c>
      <c r="I45" s="24">
        <f>SUM(34.09+60.74)</f>
        <v>94.830000000000013</v>
      </c>
      <c r="J45" s="30">
        <v>0</v>
      </c>
      <c r="K45" s="25"/>
    </row>
    <row r="46" spans="1:11" x14ac:dyDescent="0.4">
      <c r="A46" s="93">
        <v>8</v>
      </c>
      <c r="B46" s="23" t="s">
        <v>10</v>
      </c>
      <c r="C46" s="23">
        <v>1365.44</v>
      </c>
      <c r="D46" s="23">
        <v>50.94</v>
      </c>
      <c r="E46" s="25">
        <v>0</v>
      </c>
      <c r="F46" s="97">
        <v>8</v>
      </c>
      <c r="G46" s="23" t="s">
        <v>10</v>
      </c>
      <c r="H46" s="23">
        <v>1361.77</v>
      </c>
      <c r="I46" s="24">
        <f>SUM(10.54+40.5)</f>
        <v>51.04</v>
      </c>
      <c r="J46" s="30">
        <v>0</v>
      </c>
      <c r="K46" s="25"/>
    </row>
    <row r="47" spans="1:11" x14ac:dyDescent="0.4">
      <c r="A47" s="93">
        <v>9</v>
      </c>
      <c r="B47" s="23" t="s">
        <v>10</v>
      </c>
      <c r="C47" s="23">
        <v>901.3</v>
      </c>
      <c r="D47" s="23">
        <v>44.64</v>
      </c>
      <c r="E47" s="25">
        <v>0</v>
      </c>
      <c r="F47" s="97">
        <v>9</v>
      </c>
      <c r="G47" s="23" t="s">
        <v>10</v>
      </c>
      <c r="H47" s="23">
        <v>901.3</v>
      </c>
      <c r="I47" s="24">
        <v>44.64</v>
      </c>
      <c r="J47" s="30">
        <v>0</v>
      </c>
      <c r="K47" s="25"/>
    </row>
    <row r="48" spans="1:11" x14ac:dyDescent="0.4">
      <c r="A48" s="93">
        <v>10</v>
      </c>
      <c r="B48" s="23" t="s">
        <v>10</v>
      </c>
      <c r="C48" s="23">
        <v>684.99</v>
      </c>
      <c r="D48" s="23">
        <v>40.5</v>
      </c>
      <c r="E48" s="25">
        <v>0</v>
      </c>
      <c r="F48" s="97">
        <v>10</v>
      </c>
      <c r="G48" s="23" t="s">
        <v>10</v>
      </c>
      <c r="H48" s="23">
        <v>684.99</v>
      </c>
      <c r="I48" s="24">
        <v>40.5</v>
      </c>
      <c r="J48" s="30">
        <v>0</v>
      </c>
      <c r="K48" s="25"/>
    </row>
    <row r="49" spans="1:11" x14ac:dyDescent="0.4">
      <c r="A49" s="93">
        <v>11</v>
      </c>
      <c r="B49" s="23" t="s">
        <v>10</v>
      </c>
      <c r="C49" s="23">
        <v>646.23</v>
      </c>
      <c r="D49" s="23">
        <v>44.65</v>
      </c>
      <c r="E49" s="25">
        <v>0</v>
      </c>
      <c r="F49" s="97">
        <v>11</v>
      </c>
      <c r="G49" s="23" t="s">
        <v>10</v>
      </c>
      <c r="H49" s="23">
        <v>648.41</v>
      </c>
      <c r="I49" s="24">
        <v>44.65</v>
      </c>
      <c r="J49" s="30">
        <v>0</v>
      </c>
      <c r="K49" s="25"/>
    </row>
    <row r="50" spans="1:11" x14ac:dyDescent="0.4">
      <c r="A50" s="93">
        <v>12</v>
      </c>
      <c r="B50" s="23" t="s">
        <v>10</v>
      </c>
      <c r="C50" s="23">
        <v>341.38</v>
      </c>
      <c r="D50" s="23">
        <v>23.98</v>
      </c>
      <c r="E50" s="25">
        <v>0</v>
      </c>
      <c r="F50" s="97">
        <v>12</v>
      </c>
      <c r="G50" s="23" t="s">
        <v>10</v>
      </c>
      <c r="H50" s="23">
        <v>343.3</v>
      </c>
      <c r="I50" s="24">
        <v>23.98</v>
      </c>
      <c r="J50" s="30">
        <v>0</v>
      </c>
      <c r="K50" s="25"/>
    </row>
    <row r="51" spans="1:11" ht="15" thickBot="1" x14ac:dyDescent="0.45">
      <c r="A51" s="93">
        <v>13</v>
      </c>
      <c r="B51" s="23" t="s">
        <v>10</v>
      </c>
      <c r="C51" s="23">
        <v>311.36</v>
      </c>
      <c r="D51" s="23">
        <v>0</v>
      </c>
      <c r="E51" s="25">
        <v>0</v>
      </c>
      <c r="F51" s="97">
        <v>13</v>
      </c>
      <c r="G51" s="23" t="s">
        <v>10</v>
      </c>
      <c r="H51" s="23">
        <v>312.88</v>
      </c>
      <c r="I51" s="24">
        <v>0</v>
      </c>
      <c r="J51" s="30">
        <v>0</v>
      </c>
      <c r="K51" s="25"/>
    </row>
    <row r="52" spans="1:11" ht="15.45" thickTop="1" thickBot="1" x14ac:dyDescent="0.45">
      <c r="A52" s="124" t="s">
        <v>18</v>
      </c>
      <c r="B52" s="124"/>
      <c r="C52" s="40">
        <f>SUM(C36:C51)</f>
        <v>22533.08</v>
      </c>
      <c r="D52" s="40">
        <f>SUM(D36:D51)</f>
        <v>1087.26</v>
      </c>
      <c r="E52" s="40">
        <f>SUM(E36:E51)</f>
        <v>1333.33</v>
      </c>
      <c r="F52" s="125" t="s">
        <v>18</v>
      </c>
      <c r="G52" s="124"/>
      <c r="H52" s="40">
        <f>SUM(H36:H51)</f>
        <v>21584.36</v>
      </c>
      <c r="I52" s="41">
        <f>SUM(I36:I51)</f>
        <v>1060.02</v>
      </c>
      <c r="J52" s="41">
        <f>SUM(J36:J51)</f>
        <v>1405.12</v>
      </c>
      <c r="K52" s="40">
        <f>SUM(K36:K51)</f>
        <v>535.71</v>
      </c>
    </row>
    <row r="53" spans="1:11" ht="15.45" thickTop="1" thickBot="1" x14ac:dyDescent="0.45">
      <c r="A53" s="111" t="s">
        <v>6</v>
      </c>
      <c r="B53" s="112"/>
      <c r="C53" s="112"/>
      <c r="D53" s="112"/>
      <c r="E53" s="68"/>
      <c r="F53" s="118" t="s">
        <v>11</v>
      </c>
      <c r="G53" s="113"/>
      <c r="H53" s="113"/>
      <c r="I53" s="113"/>
      <c r="J53" s="71"/>
      <c r="K53" s="70"/>
    </row>
    <row r="54" spans="1:11" ht="29.6" thickTop="1" x14ac:dyDescent="0.4">
      <c r="A54" s="45" t="s">
        <v>0</v>
      </c>
      <c r="B54" s="46" t="s">
        <v>3</v>
      </c>
      <c r="C54" s="46" t="s">
        <v>1</v>
      </c>
      <c r="D54" s="47" t="s">
        <v>2</v>
      </c>
      <c r="E54" s="48" t="s">
        <v>12</v>
      </c>
      <c r="F54" s="45" t="s">
        <v>0</v>
      </c>
      <c r="G54" s="46" t="s">
        <v>3</v>
      </c>
      <c r="H54" s="46" t="s">
        <v>1</v>
      </c>
      <c r="I54" s="47" t="s">
        <v>2</v>
      </c>
      <c r="J54" s="48" t="s">
        <v>12</v>
      </c>
      <c r="K54" s="35"/>
    </row>
    <row r="55" spans="1:11" ht="15" thickBot="1" x14ac:dyDescent="0.45">
      <c r="A55" s="49"/>
      <c r="B55" s="50"/>
      <c r="C55" s="50" t="s">
        <v>17</v>
      </c>
      <c r="D55" s="50" t="s">
        <v>17</v>
      </c>
      <c r="E55" s="51" t="s">
        <v>17</v>
      </c>
      <c r="F55" s="49"/>
      <c r="G55" s="50"/>
      <c r="H55" s="50" t="s">
        <v>17</v>
      </c>
      <c r="I55" s="50" t="s">
        <v>17</v>
      </c>
      <c r="J55" s="50" t="s">
        <v>17</v>
      </c>
      <c r="K55" s="36"/>
    </row>
    <row r="56" spans="1:11" x14ac:dyDescent="0.4">
      <c r="A56" s="94" t="s">
        <v>9</v>
      </c>
      <c r="B56" s="52" t="s">
        <v>14</v>
      </c>
      <c r="C56" s="52"/>
      <c r="D56" s="52">
        <v>0</v>
      </c>
      <c r="E56" s="53">
        <v>3725.93</v>
      </c>
      <c r="F56" s="94" t="s">
        <v>9</v>
      </c>
      <c r="G56" s="52" t="s">
        <v>14</v>
      </c>
      <c r="H56" s="52">
        <v>0</v>
      </c>
      <c r="I56" s="54">
        <v>0</v>
      </c>
      <c r="J56" s="55">
        <v>4274.8900000000003</v>
      </c>
      <c r="K56" s="37"/>
    </row>
    <row r="57" spans="1:11" x14ac:dyDescent="0.4">
      <c r="A57" s="94" t="s">
        <v>7</v>
      </c>
      <c r="B57" s="52" t="s">
        <v>14</v>
      </c>
      <c r="C57" s="52">
        <v>76.489999999999995</v>
      </c>
      <c r="D57" s="52">
        <v>0</v>
      </c>
      <c r="E57" s="55">
        <v>0</v>
      </c>
      <c r="F57" s="94" t="s">
        <v>7</v>
      </c>
      <c r="G57" s="52" t="s">
        <v>14</v>
      </c>
      <c r="H57" s="52">
        <v>117.55</v>
      </c>
      <c r="I57" s="54">
        <v>0</v>
      </c>
      <c r="J57" s="56">
        <v>0</v>
      </c>
      <c r="K57" s="37"/>
    </row>
    <row r="58" spans="1:11" ht="15" thickBot="1" x14ac:dyDescent="0.45">
      <c r="A58" s="95" t="s">
        <v>5</v>
      </c>
      <c r="B58" s="57" t="s">
        <v>14</v>
      </c>
      <c r="C58" s="57">
        <v>0</v>
      </c>
      <c r="D58" s="57">
        <v>0</v>
      </c>
      <c r="E58" s="58">
        <v>0</v>
      </c>
      <c r="F58" s="95" t="s">
        <v>5</v>
      </c>
      <c r="G58" s="57" t="s">
        <v>14</v>
      </c>
      <c r="H58" s="57">
        <v>0</v>
      </c>
      <c r="I58" s="59">
        <v>0</v>
      </c>
      <c r="J58" s="60">
        <v>0</v>
      </c>
      <c r="K58" s="37"/>
    </row>
    <row r="59" spans="1:11" ht="15.45" thickTop="1" thickBot="1" x14ac:dyDescent="0.45">
      <c r="A59" s="122" t="s">
        <v>18</v>
      </c>
      <c r="B59" s="123"/>
      <c r="C59" s="63">
        <f>SUM(C57:C58)</f>
        <v>76.489999999999995</v>
      </c>
      <c r="D59" s="63">
        <f>SUM(D56:D58)</f>
        <v>0</v>
      </c>
      <c r="E59" s="63">
        <f>SUM(E56:E58)</f>
        <v>3725.93</v>
      </c>
      <c r="F59" s="122" t="s">
        <v>18</v>
      </c>
      <c r="G59" s="123"/>
      <c r="H59" s="63">
        <f>SUM(H56:H58)</f>
        <v>117.55</v>
      </c>
      <c r="I59" s="64">
        <f>SUM(I56:I58)</f>
        <v>0</v>
      </c>
      <c r="J59" s="64">
        <f>SUM(J56:J58)</f>
        <v>4274.8900000000003</v>
      </c>
      <c r="K59" s="38"/>
    </row>
    <row r="60" spans="1:11" ht="15" thickTop="1" x14ac:dyDescent="0.4">
      <c r="A60" s="96" t="s">
        <v>7</v>
      </c>
      <c r="B60" s="46" t="s">
        <v>15</v>
      </c>
      <c r="C60" s="46">
        <v>597.80999999999995</v>
      </c>
      <c r="D60" s="46">
        <v>0</v>
      </c>
      <c r="E60" s="61">
        <v>0</v>
      </c>
      <c r="F60" s="96" t="s">
        <v>7</v>
      </c>
      <c r="G60" s="46" t="s">
        <v>15</v>
      </c>
      <c r="H60" s="46">
        <v>580.69000000000005</v>
      </c>
      <c r="I60" s="47">
        <v>0</v>
      </c>
      <c r="J60" s="65">
        <v>0</v>
      </c>
      <c r="K60" s="38"/>
    </row>
    <row r="61" spans="1:11" ht="15" thickBot="1" x14ac:dyDescent="0.45">
      <c r="A61" s="95" t="s">
        <v>5</v>
      </c>
      <c r="B61" s="57" t="s">
        <v>15</v>
      </c>
      <c r="C61" s="57">
        <v>51.76</v>
      </c>
      <c r="D61" s="57">
        <v>0</v>
      </c>
      <c r="E61" s="62">
        <v>0</v>
      </c>
      <c r="F61" s="95" t="s">
        <v>5</v>
      </c>
      <c r="G61" s="57" t="s">
        <v>15</v>
      </c>
      <c r="H61" s="57">
        <v>51.76</v>
      </c>
      <c r="I61" s="59">
        <v>0</v>
      </c>
      <c r="J61" s="66">
        <v>0</v>
      </c>
      <c r="K61" s="38"/>
    </row>
    <row r="62" spans="1:11" ht="15.45" thickTop="1" thickBot="1" x14ac:dyDescent="0.45">
      <c r="A62" s="122" t="s">
        <v>18</v>
      </c>
      <c r="B62" s="123"/>
      <c r="C62" s="63">
        <f>SUM(C60:C61)</f>
        <v>649.56999999999994</v>
      </c>
      <c r="D62" s="63">
        <v>0</v>
      </c>
      <c r="E62" s="63">
        <v>0</v>
      </c>
      <c r="F62" s="122" t="s">
        <v>18</v>
      </c>
      <c r="G62" s="123"/>
      <c r="H62" s="63">
        <f>SUM(H60:H61)</f>
        <v>632.45000000000005</v>
      </c>
      <c r="I62" s="64">
        <v>0</v>
      </c>
      <c r="J62" s="64">
        <v>0</v>
      </c>
      <c r="K62" s="39"/>
    </row>
    <row r="63" spans="1:11" ht="15" thickTop="1" x14ac:dyDescent="0.4">
      <c r="E63" s="2"/>
      <c r="F63" s="2"/>
      <c r="G63" s="3"/>
      <c r="H63" s="3"/>
      <c r="I63" s="4"/>
      <c r="J63" s="4"/>
    </row>
  </sheetData>
  <mergeCells count="18">
    <mergeCell ref="A59:B59"/>
    <mergeCell ref="F59:G59"/>
    <mergeCell ref="A52:B52"/>
    <mergeCell ref="F52:G52"/>
    <mergeCell ref="A62:B62"/>
    <mergeCell ref="F62:G62"/>
    <mergeCell ref="A53:D53"/>
    <mergeCell ref="F53:I53"/>
    <mergeCell ref="A32:B32"/>
    <mergeCell ref="F32:G32"/>
    <mergeCell ref="F6:I6"/>
    <mergeCell ref="A33:D33"/>
    <mergeCell ref="F33:I33"/>
    <mergeCell ref="A6:E6"/>
    <mergeCell ref="A20:E20"/>
    <mergeCell ref="F20:K20"/>
    <mergeCell ref="A19:B19"/>
    <mergeCell ref="F19:G19"/>
  </mergeCells>
  <pageMargins left="0.7" right="0.7" top="0.75" bottom="0.75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Broadway Malyan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McAllen</dc:creator>
  <cp:lastModifiedBy>Ian Apsley</cp:lastModifiedBy>
  <cp:lastPrinted>2018-03-28T15:10:26Z</cp:lastPrinted>
  <dcterms:created xsi:type="dcterms:W3CDTF">2018-03-27T17:57:59Z</dcterms:created>
  <dcterms:modified xsi:type="dcterms:W3CDTF">2018-03-29T16:17:56Z</dcterms:modified>
</cp:coreProperties>
</file>