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psleyi\Desktop\TWCL 180329\Issue\"/>
    </mc:Choice>
  </mc:AlternateContent>
  <bookViews>
    <workbookView xWindow="0" yWindow="0" windowWidth="21617" windowHeight="7174"/>
  </bookViews>
  <sheets>
    <sheet name="social 1b2p" sheetId="3" r:id="rId1"/>
  </sheets>
  <definedNames>
    <definedName name="_xlnm.Print_Area" localSheetId="0">'social 1b2p'!$A$1:$S$282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4" i="3" l="1"/>
  <c r="P84" i="3"/>
  <c r="P283" i="3"/>
  <c r="S98" i="3" l="1"/>
  <c r="Q98" i="3"/>
  <c r="S15" i="3"/>
  <c r="Q15" i="3"/>
  <c r="S13" i="3"/>
  <c r="Q13" i="3"/>
  <c r="I25" i="3"/>
  <c r="G25" i="3"/>
  <c r="I138" i="3" l="1"/>
  <c r="G138" i="3"/>
  <c r="G139" i="3"/>
  <c r="I139" i="3"/>
  <c r="G140" i="3"/>
  <c r="I140" i="3"/>
  <c r="G141" i="3"/>
  <c r="I141" i="3"/>
  <c r="G142" i="3"/>
  <c r="I142" i="3"/>
  <c r="G143" i="3"/>
  <c r="I143" i="3"/>
  <c r="G144" i="3"/>
  <c r="I144" i="3"/>
  <c r="G145" i="3"/>
  <c r="I145" i="3"/>
  <c r="G146" i="3"/>
  <c r="I146" i="3"/>
  <c r="G147" i="3"/>
  <c r="I147" i="3"/>
  <c r="I100" i="3"/>
  <c r="G100" i="3"/>
  <c r="S94" i="3" l="1"/>
  <c r="Q94" i="3"/>
  <c r="S93" i="3"/>
  <c r="Q93" i="3"/>
  <c r="S92" i="3"/>
  <c r="Q92" i="3"/>
  <c r="S91" i="3"/>
  <c r="Q91" i="3"/>
  <c r="Q90" i="3"/>
  <c r="G280" i="3" l="1"/>
  <c r="I280" i="3"/>
  <c r="S261" i="3"/>
  <c r="Q261" i="3"/>
  <c r="S260" i="3"/>
  <c r="Q260" i="3"/>
  <c r="S259" i="3"/>
  <c r="Q259" i="3"/>
  <c r="S258" i="3"/>
  <c r="Q258" i="3"/>
  <c r="S257" i="3"/>
  <c r="Q257" i="3"/>
  <c r="S256" i="3"/>
  <c r="Q256" i="3"/>
  <c r="S255" i="3"/>
  <c r="Q255" i="3"/>
  <c r="S254" i="3"/>
  <c r="Q254" i="3"/>
  <c r="S253" i="3"/>
  <c r="Q253" i="3"/>
  <c r="S189" i="3"/>
  <c r="Q189" i="3"/>
  <c r="I93" i="3" l="1"/>
  <c r="G93" i="3"/>
  <c r="S252" i="3" l="1"/>
  <c r="Q252" i="3"/>
  <c r="S251" i="3"/>
  <c r="Q251" i="3"/>
  <c r="S250" i="3"/>
  <c r="Q250" i="3"/>
  <c r="S249" i="3"/>
  <c r="Q249" i="3"/>
  <c r="S248" i="3"/>
  <c r="Q248" i="3"/>
  <c r="S247" i="3"/>
  <c r="Q247" i="3"/>
  <c r="S246" i="3"/>
  <c r="Q246" i="3"/>
  <c r="S245" i="3"/>
  <c r="Q245" i="3"/>
  <c r="S244" i="3"/>
  <c r="Q244" i="3"/>
  <c r="S243" i="3"/>
  <c r="Q243" i="3"/>
  <c r="S242" i="3"/>
  <c r="Q242" i="3"/>
  <c r="S241" i="3"/>
  <c r="Q241" i="3"/>
  <c r="S240" i="3"/>
  <c r="Q240" i="3"/>
  <c r="S239" i="3"/>
  <c r="Q239" i="3"/>
  <c r="S238" i="3"/>
  <c r="Q238" i="3"/>
  <c r="S174" i="3"/>
  <c r="Q174" i="3"/>
  <c r="S173" i="3"/>
  <c r="Q173" i="3"/>
  <c r="S172" i="3"/>
  <c r="Q172" i="3"/>
  <c r="S171" i="3"/>
  <c r="Q171" i="3"/>
  <c r="S170" i="3"/>
  <c r="Q170" i="3"/>
  <c r="S169" i="3"/>
  <c r="Q169" i="3"/>
  <c r="S168" i="3"/>
  <c r="Q168" i="3"/>
  <c r="S167" i="3"/>
  <c r="Q167" i="3"/>
  <c r="S166" i="3"/>
  <c r="Q166" i="3"/>
  <c r="S165" i="3"/>
  <c r="Q165" i="3"/>
  <c r="Q164" i="3"/>
  <c r="S163" i="3"/>
  <c r="Q163" i="3"/>
  <c r="S162" i="3"/>
  <c r="Q162" i="3"/>
  <c r="S161" i="3"/>
  <c r="Q161" i="3"/>
  <c r="S160" i="3"/>
  <c r="Q160" i="3"/>
  <c r="S159" i="3"/>
  <c r="Q159" i="3"/>
  <c r="S158" i="3"/>
  <c r="Q158" i="3"/>
  <c r="S157" i="3"/>
  <c r="Q157" i="3"/>
  <c r="S156" i="3"/>
  <c r="Q156" i="3"/>
  <c r="S155" i="3"/>
  <c r="Q155" i="3"/>
  <c r="S154" i="3"/>
  <c r="Q154" i="3"/>
  <c r="S153" i="3"/>
  <c r="Q153" i="3"/>
  <c r="S152" i="3"/>
  <c r="Q152" i="3"/>
  <c r="S151" i="3"/>
  <c r="Q151" i="3"/>
  <c r="S150" i="3"/>
  <c r="Q150" i="3"/>
  <c r="S149" i="3"/>
  <c r="Q149" i="3"/>
  <c r="S148" i="3"/>
  <c r="Q148" i="3"/>
  <c r="S147" i="3"/>
  <c r="Q147" i="3"/>
  <c r="S146" i="3"/>
  <c r="Q146" i="3"/>
  <c r="S145" i="3"/>
  <c r="Q145" i="3"/>
  <c r="S144" i="3"/>
  <c r="Q144" i="3"/>
  <c r="Q105" i="3"/>
  <c r="S105" i="3"/>
  <c r="Q106" i="3"/>
  <c r="S106" i="3"/>
  <c r="Q107" i="3"/>
  <c r="S107" i="3"/>
  <c r="Q108" i="3"/>
  <c r="S108" i="3"/>
  <c r="Q109" i="3"/>
  <c r="S109" i="3"/>
  <c r="Q110" i="3"/>
  <c r="S110" i="3"/>
  <c r="Q111" i="3"/>
  <c r="S111" i="3"/>
  <c r="Q112" i="3"/>
  <c r="S112" i="3"/>
  <c r="Q113" i="3"/>
  <c r="S113" i="3"/>
  <c r="Q114" i="3"/>
  <c r="S114" i="3"/>
  <c r="Q115" i="3"/>
  <c r="S115" i="3"/>
  <c r="Q116" i="3"/>
  <c r="S116" i="3"/>
  <c r="Q117" i="3"/>
  <c r="S117" i="3"/>
  <c r="G238" i="3" l="1"/>
  <c r="I238" i="3"/>
  <c r="G239" i="3"/>
  <c r="I239" i="3"/>
  <c r="G240" i="3"/>
  <c r="I240" i="3"/>
  <c r="G241" i="3"/>
  <c r="I241" i="3"/>
  <c r="G242" i="3"/>
  <c r="I242" i="3"/>
  <c r="G243" i="3"/>
  <c r="I243" i="3"/>
  <c r="G244" i="3"/>
  <c r="I244" i="3"/>
  <c r="G245" i="3"/>
  <c r="I245" i="3"/>
  <c r="G246" i="3"/>
  <c r="I246" i="3"/>
  <c r="I247" i="3"/>
  <c r="G247" i="3"/>
  <c r="G228" i="3"/>
  <c r="I228" i="3"/>
  <c r="I96" i="3"/>
  <c r="G96" i="3"/>
  <c r="I180" i="3"/>
  <c r="G180" i="3"/>
  <c r="I179" i="3"/>
  <c r="G179" i="3"/>
  <c r="I178" i="3"/>
  <c r="G178" i="3"/>
  <c r="I177" i="3"/>
  <c r="G177" i="3"/>
  <c r="I176" i="3"/>
  <c r="G176" i="3"/>
  <c r="I175" i="3"/>
  <c r="G175" i="3"/>
  <c r="I174" i="3"/>
  <c r="G174" i="3"/>
  <c r="I173" i="3"/>
  <c r="G173" i="3"/>
  <c r="I172" i="3"/>
  <c r="G172" i="3"/>
  <c r="I171" i="3"/>
  <c r="G171" i="3"/>
  <c r="I170" i="3"/>
  <c r="G170" i="3"/>
  <c r="I169" i="3"/>
  <c r="G169" i="3"/>
  <c r="I168" i="3"/>
  <c r="G168" i="3"/>
  <c r="I167" i="3"/>
  <c r="G167" i="3"/>
  <c r="I166" i="3"/>
  <c r="G166" i="3"/>
  <c r="I165" i="3"/>
  <c r="G165" i="3"/>
  <c r="I164" i="3"/>
  <c r="G164" i="3"/>
  <c r="I163" i="3"/>
  <c r="G163" i="3"/>
  <c r="I162" i="3"/>
  <c r="G162" i="3"/>
  <c r="I161" i="3"/>
  <c r="G161" i="3"/>
  <c r="I160" i="3"/>
  <c r="G160" i="3"/>
  <c r="I159" i="3"/>
  <c r="G159" i="3"/>
  <c r="I158" i="3"/>
  <c r="G158" i="3"/>
  <c r="I157" i="3"/>
  <c r="G157" i="3"/>
  <c r="I156" i="3"/>
  <c r="G156" i="3"/>
  <c r="I155" i="3"/>
  <c r="G155" i="3"/>
  <c r="I154" i="3"/>
  <c r="G154" i="3"/>
  <c r="I153" i="3"/>
  <c r="G153" i="3"/>
  <c r="I152" i="3"/>
  <c r="G152" i="3"/>
  <c r="I131" i="3"/>
  <c r="G131" i="3"/>
  <c r="I130" i="3"/>
  <c r="G130" i="3"/>
  <c r="I129" i="3"/>
  <c r="G129" i="3"/>
  <c r="G102" i="3"/>
  <c r="I102" i="3"/>
  <c r="G103" i="3"/>
  <c r="I103" i="3"/>
  <c r="G104" i="3"/>
  <c r="I104" i="3"/>
  <c r="G105" i="3"/>
  <c r="I105" i="3"/>
  <c r="G106" i="3"/>
  <c r="I106" i="3"/>
  <c r="G107" i="3"/>
  <c r="I107" i="3"/>
  <c r="G108" i="3"/>
  <c r="I108" i="3"/>
  <c r="G109" i="3"/>
  <c r="I109" i="3"/>
  <c r="G110" i="3"/>
  <c r="I110" i="3"/>
  <c r="G111" i="3"/>
  <c r="I111" i="3"/>
  <c r="G112" i="3"/>
  <c r="I112" i="3"/>
  <c r="G113" i="3"/>
  <c r="I113" i="3"/>
  <c r="G90" i="3" l="1"/>
  <c r="I90" i="3"/>
  <c r="G91" i="3"/>
  <c r="I91" i="3"/>
  <c r="G92" i="3"/>
  <c r="I92" i="3"/>
  <c r="Q29" i="3" l="1"/>
  <c r="S29" i="3"/>
  <c r="Q228" i="3"/>
  <c r="S228" i="3"/>
  <c r="Q229" i="3"/>
  <c r="S229" i="3"/>
  <c r="Q230" i="3"/>
  <c r="S230" i="3"/>
  <c r="Q232" i="3"/>
  <c r="S232" i="3"/>
  <c r="I151" i="3"/>
  <c r="G151" i="3"/>
  <c r="I150" i="3"/>
  <c r="G150" i="3"/>
  <c r="I149" i="3"/>
  <c r="G149" i="3"/>
  <c r="I148" i="3"/>
  <c r="G148" i="3"/>
  <c r="S143" i="3"/>
  <c r="Q143" i="3"/>
  <c r="S142" i="3"/>
  <c r="Q142" i="3"/>
  <c r="S141" i="3"/>
  <c r="Q141" i="3"/>
  <c r="S140" i="3"/>
  <c r="Q140" i="3"/>
  <c r="S139" i="3"/>
  <c r="Q139" i="3"/>
  <c r="S138" i="3"/>
  <c r="Q138" i="3"/>
  <c r="S104" i="3"/>
  <c r="Q104" i="3"/>
  <c r="S103" i="3"/>
  <c r="Q103" i="3"/>
  <c r="S102" i="3"/>
  <c r="Q102" i="3"/>
  <c r="S101" i="3"/>
  <c r="Q101" i="3"/>
  <c r="S100" i="3"/>
  <c r="Q100" i="3"/>
  <c r="S99" i="3"/>
  <c r="Q99" i="3"/>
  <c r="I101" i="3"/>
  <c r="G101" i="3"/>
  <c r="I99" i="3"/>
  <c r="G99" i="3"/>
  <c r="I98" i="3"/>
  <c r="G98" i="3"/>
  <c r="S83" i="3"/>
  <c r="Q83" i="3"/>
  <c r="S82" i="3"/>
  <c r="Q82" i="3"/>
  <c r="S81" i="3"/>
  <c r="Q81" i="3"/>
  <c r="S80" i="3"/>
  <c r="Q80" i="3"/>
  <c r="S79" i="3"/>
  <c r="Q79" i="3"/>
  <c r="I83" i="3"/>
  <c r="G83" i="3"/>
  <c r="I82" i="3"/>
  <c r="G82" i="3"/>
  <c r="I81" i="3"/>
  <c r="G81" i="3"/>
  <c r="I80" i="3"/>
  <c r="G80" i="3"/>
  <c r="I79" i="3"/>
  <c r="G79" i="3"/>
  <c r="S77" i="3"/>
  <c r="Q77" i="3"/>
  <c r="S75" i="3"/>
  <c r="Q75" i="3"/>
  <c r="S74" i="3"/>
  <c r="Q74" i="3"/>
  <c r="S73" i="3"/>
  <c r="Q73" i="3"/>
  <c r="S72" i="3"/>
  <c r="Q72" i="3"/>
  <c r="S70" i="3"/>
  <c r="Q70" i="3"/>
  <c r="S69" i="3"/>
  <c r="Q69" i="3"/>
  <c r="S68" i="3"/>
  <c r="Q68" i="3"/>
  <c r="S67" i="3"/>
  <c r="S66" i="3"/>
  <c r="Q66" i="3"/>
  <c r="S65" i="3"/>
  <c r="Q65" i="3"/>
  <c r="S64" i="3"/>
  <c r="Q64" i="3"/>
  <c r="S62" i="3"/>
  <c r="Q62" i="3"/>
  <c r="S61" i="3"/>
  <c r="Q61" i="3"/>
  <c r="S60" i="3"/>
  <c r="Q60" i="3"/>
  <c r="I77" i="3"/>
  <c r="G77" i="3"/>
  <c r="I76" i="3"/>
  <c r="G76" i="3"/>
  <c r="I75" i="3"/>
  <c r="G75" i="3"/>
  <c r="I74" i="3"/>
  <c r="G74" i="3"/>
  <c r="I73" i="3"/>
  <c r="G73" i="3"/>
  <c r="I72" i="3"/>
  <c r="G72" i="3"/>
  <c r="I71" i="3"/>
  <c r="G71" i="3"/>
  <c r="I70" i="3"/>
  <c r="G70" i="3"/>
  <c r="I69" i="3"/>
  <c r="G69" i="3"/>
  <c r="I68" i="3"/>
  <c r="G68" i="3"/>
  <c r="I67" i="3"/>
  <c r="G67" i="3"/>
  <c r="I66" i="3"/>
  <c r="G66" i="3"/>
  <c r="I65" i="3"/>
  <c r="G65" i="3"/>
  <c r="I64" i="3"/>
  <c r="G64" i="3"/>
  <c r="I63" i="3"/>
  <c r="G63" i="3"/>
  <c r="I62" i="3"/>
  <c r="G62" i="3"/>
  <c r="I61" i="3"/>
  <c r="G61" i="3"/>
  <c r="I60" i="3"/>
  <c r="G60" i="3"/>
  <c r="S53" i="3"/>
  <c r="Q53" i="3"/>
  <c r="S52" i="3"/>
  <c r="Q52" i="3"/>
  <c r="G29" i="3"/>
  <c r="I29" i="3"/>
  <c r="G30" i="3"/>
  <c r="I30" i="3"/>
  <c r="G31" i="3"/>
  <c r="I31" i="3"/>
  <c r="G32" i="3"/>
  <c r="I32" i="3"/>
  <c r="G33" i="3"/>
  <c r="I33" i="3"/>
  <c r="G34" i="3"/>
  <c r="I34" i="3"/>
  <c r="G35" i="3"/>
  <c r="I35" i="3"/>
  <c r="G36" i="3"/>
  <c r="I36" i="3"/>
  <c r="G37" i="3"/>
  <c r="I37" i="3"/>
  <c r="G38" i="3"/>
  <c r="I38" i="3"/>
  <c r="G39" i="3"/>
  <c r="I39" i="3"/>
  <c r="G40" i="3"/>
  <c r="I40" i="3"/>
  <c r="G41" i="3"/>
  <c r="I41" i="3"/>
  <c r="G42" i="3"/>
  <c r="I42" i="3"/>
  <c r="G43" i="3"/>
  <c r="I43" i="3"/>
  <c r="G44" i="3"/>
  <c r="I44" i="3"/>
  <c r="G45" i="3"/>
  <c r="I45" i="3"/>
  <c r="G46" i="3"/>
  <c r="I46" i="3"/>
  <c r="G47" i="3"/>
  <c r="I47" i="3"/>
  <c r="G48" i="3"/>
  <c r="I48" i="3"/>
  <c r="G49" i="3"/>
  <c r="I49" i="3"/>
  <c r="G52" i="3"/>
  <c r="I52" i="3"/>
  <c r="G53" i="3"/>
  <c r="I53" i="3"/>
  <c r="S50" i="3"/>
  <c r="Q50" i="3"/>
  <c r="S49" i="3"/>
  <c r="Q49" i="3"/>
  <c r="S48" i="3"/>
  <c r="Q48" i="3"/>
  <c r="S47" i="3"/>
  <c r="Q47" i="3"/>
  <c r="S46" i="3"/>
  <c r="Q46" i="3"/>
  <c r="S45" i="3"/>
  <c r="Q45" i="3"/>
  <c r="S44" i="3"/>
  <c r="Q44" i="3"/>
  <c r="S43" i="3"/>
  <c r="Q43" i="3"/>
  <c r="S42" i="3"/>
  <c r="Q42" i="3"/>
  <c r="S41" i="3"/>
  <c r="Q41" i="3"/>
  <c r="S40" i="3"/>
  <c r="Q40" i="3"/>
  <c r="S39" i="3"/>
  <c r="Q39" i="3"/>
  <c r="S38" i="3"/>
  <c r="Q38" i="3"/>
  <c r="S37" i="3"/>
  <c r="Q37" i="3"/>
  <c r="S36" i="3"/>
  <c r="Q36" i="3"/>
  <c r="S35" i="3"/>
  <c r="Q35" i="3"/>
  <c r="S34" i="3"/>
  <c r="Q34" i="3"/>
  <c r="S33" i="3"/>
  <c r="Q33" i="3"/>
  <c r="S32" i="3"/>
  <c r="Q32" i="3"/>
  <c r="S31" i="3"/>
  <c r="Q31" i="3"/>
  <c r="S30" i="3"/>
  <c r="Q30" i="3"/>
  <c r="S27" i="3"/>
  <c r="Q27" i="3"/>
  <c r="S26" i="3"/>
  <c r="Q26" i="3"/>
  <c r="S25" i="3"/>
  <c r="Q25" i="3"/>
  <c r="S24" i="3"/>
  <c r="Q24" i="3"/>
  <c r="S23" i="3"/>
  <c r="Q23" i="3"/>
  <c r="S22" i="3"/>
  <c r="Q22" i="3"/>
  <c r="S21" i="3"/>
  <c r="Q21" i="3"/>
  <c r="S20" i="3"/>
  <c r="Q20" i="3"/>
  <c r="S19" i="3"/>
  <c r="Q19" i="3"/>
  <c r="S18" i="3"/>
  <c r="Q18" i="3"/>
  <c r="S17" i="3"/>
  <c r="Q17" i="3"/>
  <c r="S16" i="3"/>
  <c r="Q16" i="3"/>
  <c r="S14" i="3"/>
  <c r="Q14" i="3"/>
  <c r="I24" i="3"/>
  <c r="G24" i="3"/>
  <c r="G22" i="3"/>
  <c r="I22" i="3"/>
  <c r="G23" i="3"/>
  <c r="I23" i="3"/>
  <c r="G13" i="3"/>
  <c r="I13" i="3"/>
  <c r="G14" i="3"/>
  <c r="I14" i="3"/>
  <c r="G15" i="3"/>
  <c r="I15" i="3"/>
  <c r="G16" i="3"/>
  <c r="I16" i="3"/>
  <c r="G17" i="3"/>
  <c r="I17" i="3"/>
  <c r="G18" i="3"/>
  <c r="I18" i="3"/>
  <c r="G19" i="3"/>
  <c r="I19" i="3"/>
  <c r="G20" i="3"/>
  <c r="I20" i="3"/>
  <c r="G21" i="3"/>
  <c r="I21" i="3"/>
  <c r="S11" i="3"/>
  <c r="Q11" i="3"/>
  <c r="I11" i="3" l="1"/>
  <c r="G11" i="3"/>
</calcChain>
</file>

<file path=xl/sharedStrings.xml><?xml version="1.0" encoding="utf-8"?>
<sst xmlns="http://schemas.openxmlformats.org/spreadsheetml/2006/main" count="1512" uniqueCount="57">
  <si>
    <t>Internal GIA</t>
  </si>
  <si>
    <t>FtSq</t>
  </si>
  <si>
    <t>A1</t>
  </si>
  <si>
    <t>Level</t>
  </si>
  <si>
    <t>2b4p</t>
  </si>
  <si>
    <t>3b6p</t>
  </si>
  <si>
    <t>S</t>
  </si>
  <si>
    <t>P</t>
  </si>
  <si>
    <t>In</t>
  </si>
  <si>
    <t>1b2p</t>
  </si>
  <si>
    <t>3b5p</t>
  </si>
  <si>
    <t>A2</t>
  </si>
  <si>
    <t>Ownership</t>
  </si>
  <si>
    <t>Number</t>
  </si>
  <si>
    <t>Core</t>
  </si>
  <si>
    <t xml:space="preserve">Balcony </t>
  </si>
  <si>
    <r>
      <t>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</si>
  <si>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Occupancy</t>
  </si>
  <si>
    <t>LDG Areas</t>
  </si>
  <si>
    <t>2 Bed 4 Person Social Rent units</t>
  </si>
  <si>
    <t>1 Bed 2 Person Social Rent units</t>
  </si>
  <si>
    <t>Ug</t>
  </si>
  <si>
    <t>UG</t>
  </si>
  <si>
    <t>3 bed 5 Person Social Rent Units</t>
  </si>
  <si>
    <t>3 bed 6 Person Social Rent Units</t>
  </si>
  <si>
    <t>1B2P</t>
  </si>
  <si>
    <t>p</t>
  </si>
  <si>
    <t>3B5P</t>
  </si>
  <si>
    <t>studio</t>
  </si>
  <si>
    <t>A4</t>
  </si>
  <si>
    <t>1 bed 2 Person. Private</t>
  </si>
  <si>
    <t>2 Bed 3 Person. Private</t>
  </si>
  <si>
    <t xml:space="preserve"> 2 Bed 4 Person. Private</t>
  </si>
  <si>
    <t>A3</t>
  </si>
  <si>
    <t>2b3p</t>
  </si>
  <si>
    <t>1b1p</t>
  </si>
  <si>
    <t>3 Bed 5 Person . Private</t>
  </si>
  <si>
    <t>4b8p</t>
  </si>
  <si>
    <t>3 Bed 6 Person. Private</t>
  </si>
  <si>
    <t>TBC</t>
  </si>
  <si>
    <t>1 Bed 2 Person Intermediate Units</t>
  </si>
  <si>
    <t>Studio Private</t>
  </si>
  <si>
    <t>1 Bed 1 Person Private</t>
  </si>
  <si>
    <t>4 bed 8 Person</t>
  </si>
  <si>
    <t>2Bed 4 Person  Intermediate Units</t>
  </si>
  <si>
    <t>A5</t>
  </si>
  <si>
    <t>P (D)</t>
  </si>
  <si>
    <t>A6</t>
  </si>
  <si>
    <t>LG</t>
  </si>
  <si>
    <t>A7</t>
  </si>
  <si>
    <t>Phoenix Place Consented Scheme</t>
  </si>
  <si>
    <t>Phoenix Place Propsed Scheme</t>
  </si>
  <si>
    <t>Phoenix Place-London</t>
  </si>
  <si>
    <t>Date: 28.03.18</t>
  </si>
  <si>
    <r>
      <t>Pheonix Place Block A Consented and Propsed  Scheme Accommodation Area Schedule. Internal GIA 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</si>
  <si>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Rev C</t>
  </si>
  <si>
    <t>(A1. 06.02 tenure reverted to private A1.06.04 tenure revised to Social rentable.)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</si>
</sst>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9" tint="0.7999816888943144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9" borderId="0" applyNumberFormat="0" applyBorder="0" applyAlignment="0" applyProtection="0"/>
  </cellStyleXfs>
  <cellXfs count="39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1" fontId="0" fillId="0" borderId="19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0" fontId="0" fillId="0" borderId="22" xfId="0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1" fontId="0" fillId="0" borderId="25" xfId="0" applyNumberFormat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0" fontId="0" fillId="0" borderId="27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center"/>
    </xf>
    <xf numFmtId="1" fontId="0" fillId="0" borderId="33" xfId="0" applyNumberFormat="1" applyBorder="1" applyAlignment="1">
      <alignment horizontal="center"/>
    </xf>
    <xf numFmtId="1" fontId="0" fillId="0" borderId="34" xfId="0" applyNumberForma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0" xfId="0" applyFont="1" applyBorder="1" applyAlignment="1">
      <alignment horizontal="center"/>
    </xf>
    <xf numFmtId="1" fontId="1" fillId="0" borderId="40" xfId="0" applyNumberFormat="1" applyFont="1" applyBorder="1" applyAlignment="1">
      <alignment horizontal="center"/>
    </xf>
    <xf numFmtId="1" fontId="1" fillId="0" borderId="41" xfId="0" applyNumberFormat="1" applyFont="1" applyBorder="1" applyAlignment="1">
      <alignment horizontal="center"/>
    </xf>
    <xf numFmtId="0" fontId="0" fillId="5" borderId="14" xfId="0" applyFill="1" applyBorder="1"/>
    <xf numFmtId="0" fontId="0" fillId="5" borderId="15" xfId="0" applyFill="1" applyBorder="1"/>
    <xf numFmtId="0" fontId="0" fillId="5" borderId="16" xfId="0" applyFill="1" applyBorder="1"/>
    <xf numFmtId="0" fontId="0" fillId="3" borderId="0" xfId="0" applyFill="1"/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center"/>
    </xf>
    <xf numFmtId="1" fontId="0" fillId="0" borderId="43" xfId="0" applyNumberFormat="1" applyBorder="1" applyAlignment="1">
      <alignment horizontal="center"/>
    </xf>
    <xf numFmtId="1" fontId="0" fillId="0" borderId="44" xfId="0" applyNumberFormat="1" applyBorder="1" applyAlignment="1">
      <alignment horizontal="center"/>
    </xf>
    <xf numFmtId="0" fontId="0" fillId="0" borderId="46" xfId="0" applyBorder="1" applyAlignment="1">
      <alignment horizontal="right"/>
    </xf>
    <xf numFmtId="0" fontId="0" fillId="0" borderId="50" xfId="0" applyBorder="1" applyAlignment="1">
      <alignment horizontal="right"/>
    </xf>
    <xf numFmtId="0" fontId="0" fillId="0" borderId="53" xfId="0" applyBorder="1" applyAlignment="1">
      <alignment horizontal="left"/>
    </xf>
    <xf numFmtId="0" fontId="0" fillId="0" borderId="54" xfId="0" applyBorder="1" applyAlignment="1">
      <alignment horizontal="center"/>
    </xf>
    <xf numFmtId="1" fontId="0" fillId="0" borderId="54" xfId="0" applyNumberForma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55" xfId="0" applyBorder="1" applyAlignment="1">
      <alignment horizontal="right"/>
    </xf>
    <xf numFmtId="0" fontId="0" fillId="0" borderId="56" xfId="0" applyBorder="1" applyAlignment="1">
      <alignment horizontal="right"/>
    </xf>
    <xf numFmtId="1" fontId="0" fillId="0" borderId="57" xfId="0" applyNumberFormat="1" applyBorder="1" applyAlignment="1">
      <alignment horizontal="center"/>
    </xf>
    <xf numFmtId="0" fontId="3" fillId="0" borderId="22" xfId="0" applyFont="1" applyBorder="1" applyAlignment="1">
      <alignment horizontal="left"/>
    </xf>
    <xf numFmtId="0" fontId="4" fillId="0" borderId="1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0" fontId="3" fillId="0" borderId="14" xfId="0" applyFont="1" applyBorder="1" applyAlignment="1">
      <alignment horizontal="right"/>
    </xf>
    <xf numFmtId="0" fontId="3" fillId="0" borderId="37" xfId="0" applyFont="1" applyBorder="1" applyAlignment="1">
      <alignment horizontal="left"/>
    </xf>
    <xf numFmtId="0" fontId="3" fillId="0" borderId="38" xfId="0" applyFont="1" applyBorder="1" applyAlignment="1">
      <alignment horizontal="center"/>
    </xf>
    <xf numFmtId="1" fontId="3" fillId="0" borderId="38" xfId="0" applyNumberFormat="1" applyFont="1" applyBorder="1" applyAlignment="1">
      <alignment horizontal="center"/>
    </xf>
    <xf numFmtId="1" fontId="3" fillId="0" borderId="39" xfId="0" applyNumberFormat="1" applyFont="1" applyBorder="1" applyAlignment="1">
      <alignment horizontal="center"/>
    </xf>
    <xf numFmtId="0" fontId="3" fillId="5" borderId="14" xfId="0" applyFont="1" applyFill="1" applyBorder="1"/>
    <xf numFmtId="0" fontId="3" fillId="5" borderId="15" xfId="0" applyFont="1" applyFill="1" applyBorder="1"/>
    <xf numFmtId="0" fontId="3" fillId="5" borderId="16" xfId="0" applyFont="1" applyFill="1" applyBorder="1"/>
    <xf numFmtId="0" fontId="3" fillId="0" borderId="45" xfId="0" applyFont="1" applyBorder="1" applyAlignment="1">
      <alignment horizontal="right"/>
    </xf>
    <xf numFmtId="0" fontId="3" fillId="0" borderId="21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18" xfId="0" applyNumberFormat="1" applyFont="1" applyBorder="1" applyAlignment="1">
      <alignment horizontal="center"/>
    </xf>
    <xf numFmtId="0" fontId="3" fillId="0" borderId="46" xfId="0" applyFont="1" applyBorder="1" applyAlignment="1">
      <alignment horizontal="right"/>
    </xf>
    <xf numFmtId="0" fontId="3" fillId="0" borderId="27" xfId="0" applyFont="1" applyBorder="1" applyAlignment="1">
      <alignment horizontal="left"/>
    </xf>
    <xf numFmtId="0" fontId="4" fillId="0" borderId="25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1" fontId="3" fillId="0" borderId="25" xfId="0" applyNumberFormat="1" applyFont="1" applyBorder="1" applyAlignment="1">
      <alignment horizontal="center"/>
    </xf>
    <xf numFmtId="1" fontId="3" fillId="0" borderId="26" xfId="0" applyNumberFormat="1" applyFont="1" applyBorder="1" applyAlignment="1">
      <alignment horizontal="center"/>
    </xf>
    <xf numFmtId="0" fontId="3" fillId="0" borderId="42" xfId="0" applyFont="1" applyBorder="1" applyAlignment="1">
      <alignment horizontal="left"/>
    </xf>
    <xf numFmtId="0" fontId="3" fillId="0" borderId="43" xfId="0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0" fontId="3" fillId="0" borderId="50" xfId="0" applyFont="1" applyBorder="1" applyAlignment="1">
      <alignment horizontal="right"/>
    </xf>
    <xf numFmtId="0" fontId="3" fillId="5" borderId="10" xfId="0" applyFont="1" applyFill="1" applyBorder="1"/>
    <xf numFmtId="0" fontId="3" fillId="5" borderId="36" xfId="0" applyFont="1" applyFill="1" applyBorder="1"/>
    <xf numFmtId="0" fontId="3" fillId="5" borderId="48" xfId="0" applyFont="1" applyFill="1" applyBorder="1"/>
    <xf numFmtId="0" fontId="3" fillId="0" borderId="32" xfId="0" applyFont="1" applyBorder="1" applyAlignment="1">
      <alignment horizontal="left"/>
    </xf>
    <xf numFmtId="0" fontId="4" fillId="0" borderId="33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1" fontId="3" fillId="0" borderId="33" xfId="0" applyNumberFormat="1" applyFont="1" applyBorder="1" applyAlignment="1">
      <alignment horizontal="center"/>
    </xf>
    <xf numFmtId="1" fontId="3" fillId="0" borderId="34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/>
    <xf numFmtId="0" fontId="3" fillId="5" borderId="15" xfId="0" applyFont="1" applyFill="1" applyBorder="1" applyAlignment="1">
      <alignment horizontal="left"/>
    </xf>
    <xf numFmtId="0" fontId="3" fillId="5" borderId="16" xfId="0" applyFont="1" applyFill="1" applyBorder="1" applyAlignment="1">
      <alignment horizontal="left"/>
    </xf>
    <xf numFmtId="0" fontId="3" fillId="0" borderId="56" xfId="0" applyFont="1" applyBorder="1" applyAlignment="1">
      <alignment horizontal="right"/>
    </xf>
    <xf numFmtId="0" fontId="3" fillId="0" borderId="53" xfId="0" applyFont="1" applyBorder="1" applyAlignment="1">
      <alignment horizontal="left"/>
    </xf>
    <xf numFmtId="0" fontId="3" fillId="0" borderId="54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1" fontId="3" fillId="0" borderId="54" xfId="0" applyNumberFormat="1" applyFont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0" fontId="3" fillId="0" borderId="55" xfId="0" applyFont="1" applyBorder="1" applyAlignment="1">
      <alignment horizontal="right"/>
    </xf>
    <xf numFmtId="0" fontId="3" fillId="0" borderId="19" xfId="0" applyFont="1" applyFill="1" applyBorder="1" applyAlignment="1">
      <alignment horizontal="center"/>
    </xf>
    <xf numFmtId="0" fontId="3" fillId="0" borderId="58" xfId="0" applyFont="1" applyBorder="1" applyAlignment="1">
      <alignment horizontal="right"/>
    </xf>
    <xf numFmtId="0" fontId="3" fillId="0" borderId="35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3" fillId="0" borderId="10" xfId="0" applyFont="1" applyBorder="1" applyAlignment="1">
      <alignment horizontal="right"/>
    </xf>
    <xf numFmtId="0" fontId="3" fillId="0" borderId="59" xfId="0" applyFont="1" applyBorder="1" applyAlignment="1">
      <alignment horizontal="left"/>
    </xf>
    <xf numFmtId="0" fontId="3" fillId="0" borderId="51" xfId="0" applyFont="1" applyBorder="1" applyAlignment="1">
      <alignment horizontal="center"/>
    </xf>
    <xf numFmtId="1" fontId="3" fillId="0" borderId="51" xfId="0" applyNumberFormat="1" applyFont="1" applyBorder="1" applyAlignment="1">
      <alignment horizontal="center"/>
    </xf>
    <xf numFmtId="1" fontId="3" fillId="0" borderId="47" xfId="0" applyNumberFormat="1" applyFont="1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0" fontId="3" fillId="0" borderId="60" xfId="0" applyFont="1" applyBorder="1" applyAlignment="1">
      <alignment horizontal="right"/>
    </xf>
    <xf numFmtId="0" fontId="3" fillId="5" borderId="14" xfId="0" applyFont="1" applyFill="1" applyBorder="1" applyAlignment="1">
      <alignment horizontal="left"/>
    </xf>
    <xf numFmtId="0" fontId="0" fillId="0" borderId="60" xfId="0" applyBorder="1" applyAlignment="1">
      <alignment horizontal="righ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23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0" fillId="0" borderId="61" xfId="0" applyBorder="1" applyAlignment="1">
      <alignment horizontal="left"/>
    </xf>
    <xf numFmtId="0" fontId="0" fillId="0" borderId="52" xfId="0" applyBorder="1" applyAlignment="1">
      <alignment horizontal="left"/>
    </xf>
    <xf numFmtId="0" fontId="3" fillId="0" borderId="52" xfId="0" applyFont="1" applyBorder="1" applyAlignment="1">
      <alignment horizontal="left"/>
    </xf>
    <xf numFmtId="0" fontId="3" fillId="0" borderId="62" xfId="0" applyFont="1" applyBorder="1" applyAlignment="1">
      <alignment horizontal="left"/>
    </xf>
    <xf numFmtId="0" fontId="0" fillId="0" borderId="64" xfId="0" applyBorder="1" applyAlignment="1">
      <alignment horizontal="right"/>
    </xf>
    <xf numFmtId="0" fontId="0" fillId="0" borderId="31" xfId="0" applyBorder="1" applyAlignment="1">
      <alignment horizontal="left"/>
    </xf>
    <xf numFmtId="0" fontId="0" fillId="0" borderId="65" xfId="0" applyBorder="1" applyAlignment="1">
      <alignment horizontal="center"/>
    </xf>
    <xf numFmtId="1" fontId="0" fillId="0" borderId="65" xfId="0" applyNumberFormat="1" applyBorder="1" applyAlignment="1">
      <alignment horizontal="center"/>
    </xf>
    <xf numFmtId="0" fontId="0" fillId="0" borderId="11" xfId="0" applyBorder="1" applyAlignment="1">
      <alignment horizontal="right"/>
    </xf>
    <xf numFmtId="0" fontId="0" fillId="0" borderId="17" xfId="0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0" fontId="0" fillId="7" borderId="11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0" fillId="7" borderId="0" xfId="0" applyFon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1" fontId="0" fillId="7" borderId="0" xfId="0" applyNumberFormat="1" applyFill="1" applyBorder="1" applyAlignment="1">
      <alignment horizontal="center"/>
    </xf>
    <xf numFmtId="1" fontId="0" fillId="7" borderId="66" xfId="0" applyNumberFormat="1" applyFill="1" applyBorder="1" applyAlignment="1">
      <alignment horizontal="center"/>
    </xf>
    <xf numFmtId="0" fontId="0" fillId="7" borderId="12" xfId="0" applyFill="1" applyBorder="1" applyAlignment="1">
      <alignment horizontal="right"/>
    </xf>
    <xf numFmtId="0" fontId="0" fillId="7" borderId="1" xfId="0" applyFill="1" applyBorder="1" applyAlignment="1">
      <alignment horizontal="left"/>
    </xf>
    <xf numFmtId="0" fontId="0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" fontId="0" fillId="7" borderId="13" xfId="0" applyNumberFormat="1" applyFill="1" applyBorder="1" applyAlignment="1">
      <alignment horizontal="center"/>
    </xf>
    <xf numFmtId="0" fontId="0" fillId="0" borderId="68" xfId="0" applyBorder="1" applyAlignment="1">
      <alignment horizontal="center"/>
    </xf>
    <xf numFmtId="1" fontId="0" fillId="0" borderId="68" xfId="0" applyNumberFormat="1" applyBorder="1" applyAlignment="1">
      <alignment horizontal="center"/>
    </xf>
    <xf numFmtId="1" fontId="0" fillId="0" borderId="69" xfId="0" applyNumberFormat="1" applyBorder="1" applyAlignment="1">
      <alignment horizontal="center"/>
    </xf>
    <xf numFmtId="0" fontId="0" fillId="0" borderId="70" xfId="0" applyBorder="1" applyAlignment="1">
      <alignment horizontal="right"/>
    </xf>
    <xf numFmtId="0" fontId="0" fillId="0" borderId="71" xfId="0" applyBorder="1" applyAlignment="1">
      <alignment horizontal="left"/>
    </xf>
    <xf numFmtId="0" fontId="3" fillId="7" borderId="36" xfId="0" applyFont="1" applyFill="1" applyBorder="1"/>
    <xf numFmtId="0" fontId="3" fillId="7" borderId="48" xfId="0" applyFont="1" applyFill="1" applyBorder="1"/>
    <xf numFmtId="0" fontId="3" fillId="7" borderId="0" xfId="0" applyFont="1" applyFill="1" applyBorder="1"/>
    <xf numFmtId="0" fontId="3" fillId="7" borderId="66" xfId="0" applyFont="1" applyFill="1" applyBorder="1"/>
    <xf numFmtId="0" fontId="3" fillId="7" borderId="1" xfId="0" applyFont="1" applyFill="1" applyBorder="1"/>
    <xf numFmtId="0" fontId="3" fillId="7" borderId="13" xfId="0" applyFont="1" applyFill="1" applyBorder="1"/>
    <xf numFmtId="0" fontId="3" fillId="7" borderId="50" xfId="0" applyFont="1" applyFill="1" applyBorder="1" applyAlignment="1">
      <alignment horizontal="right"/>
    </xf>
    <xf numFmtId="0" fontId="3" fillId="7" borderId="62" xfId="0" applyFont="1" applyFill="1" applyBorder="1" applyAlignment="1">
      <alignment horizontal="left"/>
    </xf>
    <xf numFmtId="0" fontId="3" fillId="7" borderId="62" xfId="0" applyFont="1" applyFill="1" applyBorder="1" applyAlignment="1">
      <alignment horizontal="center"/>
    </xf>
    <xf numFmtId="1" fontId="3" fillId="7" borderId="62" xfId="0" applyNumberFormat="1" applyFont="1" applyFill="1" applyBorder="1" applyAlignment="1">
      <alignment horizontal="center"/>
    </xf>
    <xf numFmtId="1" fontId="3" fillId="7" borderId="67" xfId="0" applyNumberFormat="1" applyFont="1" applyFill="1" applyBorder="1" applyAlignment="1">
      <alignment horizontal="center"/>
    </xf>
    <xf numFmtId="0" fontId="3" fillId="7" borderId="11" xfId="0" applyFont="1" applyFill="1" applyBorder="1" applyAlignment="1">
      <alignment horizontal="right"/>
    </xf>
    <xf numFmtId="0" fontId="3" fillId="7" borderId="0" xfId="0" applyFont="1" applyFill="1" applyBorder="1" applyAlignment="1">
      <alignment horizontal="left"/>
    </xf>
    <xf numFmtId="0" fontId="3" fillId="7" borderId="0" xfId="0" applyFont="1" applyFill="1" applyBorder="1" applyAlignment="1">
      <alignment horizontal="center"/>
    </xf>
    <xf numFmtId="1" fontId="3" fillId="7" borderId="0" xfId="0" applyNumberFormat="1" applyFont="1" applyFill="1" applyBorder="1" applyAlignment="1">
      <alignment horizontal="center"/>
    </xf>
    <xf numFmtId="1" fontId="3" fillId="7" borderId="66" xfId="0" applyNumberFormat="1" applyFont="1" applyFill="1" applyBorder="1" applyAlignment="1">
      <alignment horizontal="center"/>
    </xf>
    <xf numFmtId="0" fontId="0" fillId="7" borderId="64" xfId="0" applyFill="1" applyBorder="1"/>
    <xf numFmtId="0" fontId="0" fillId="7" borderId="72" xfId="0" applyFill="1" applyBorder="1"/>
    <xf numFmtId="0" fontId="0" fillId="7" borderId="73" xfId="0" applyFill="1" applyBorder="1"/>
    <xf numFmtId="0" fontId="0" fillId="7" borderId="11" xfId="0" applyFill="1" applyBorder="1"/>
    <xf numFmtId="0" fontId="0" fillId="7" borderId="0" xfId="0" applyFill="1" applyBorder="1"/>
    <xf numFmtId="0" fontId="0" fillId="7" borderId="66" xfId="0" applyFill="1" applyBorder="1"/>
    <xf numFmtId="0" fontId="3" fillId="7" borderId="11" xfId="0" applyFont="1" applyFill="1" applyBorder="1"/>
    <xf numFmtId="0" fontId="3" fillId="7" borderId="12" xfId="0" applyFont="1" applyFill="1" applyBorder="1"/>
    <xf numFmtId="0" fontId="0" fillId="7" borderId="5" xfId="0" applyFill="1" applyBorder="1" applyAlignment="1">
      <alignment horizontal="right"/>
    </xf>
    <xf numFmtId="0" fontId="0" fillId="7" borderId="6" xfId="0" applyFill="1" applyBorder="1" applyAlignment="1">
      <alignment horizontal="left"/>
    </xf>
    <xf numFmtId="0" fontId="0" fillId="7" borderId="6" xfId="0" applyFill="1" applyBorder="1" applyAlignment="1">
      <alignment horizontal="center"/>
    </xf>
    <xf numFmtId="1" fontId="0" fillId="7" borderId="6" xfId="0" applyNumberFormat="1" applyFill="1" applyBorder="1" applyAlignment="1">
      <alignment horizontal="center"/>
    </xf>
    <xf numFmtId="1" fontId="0" fillId="7" borderId="74" xfId="0" applyNumberFormat="1" applyFill="1" applyBorder="1" applyAlignment="1">
      <alignment horizontal="center"/>
    </xf>
    <xf numFmtId="0" fontId="3" fillId="7" borderId="10" xfId="0" applyFont="1" applyFill="1" applyBorder="1"/>
    <xf numFmtId="0" fontId="1" fillId="2" borderId="5" xfId="0" applyFont="1" applyFill="1" applyBorder="1" applyAlignment="1">
      <alignment horizontal="right"/>
    </xf>
    <xf numFmtId="1" fontId="0" fillId="0" borderId="75" xfId="0" applyNumberFormat="1" applyBorder="1" applyAlignment="1">
      <alignment horizontal="center"/>
    </xf>
    <xf numFmtId="1" fontId="0" fillId="0" borderId="19" xfId="0" applyNumberFormat="1" applyFont="1" applyBorder="1" applyAlignment="1">
      <alignment horizontal="center"/>
    </xf>
    <xf numFmtId="1" fontId="0" fillId="0" borderId="20" xfId="0" applyNumberFormat="1" applyFont="1" applyBorder="1" applyAlignment="1">
      <alignment horizontal="center"/>
    </xf>
    <xf numFmtId="0" fontId="0" fillId="0" borderId="60" xfId="0" applyFont="1" applyBorder="1" applyAlignment="1">
      <alignment horizontal="right"/>
    </xf>
    <xf numFmtId="0" fontId="0" fillId="0" borderId="42" xfId="0" applyFont="1" applyBorder="1" applyAlignment="1">
      <alignment horizontal="left"/>
    </xf>
    <xf numFmtId="0" fontId="0" fillId="0" borderId="43" xfId="0" applyFont="1" applyBorder="1" applyAlignment="1">
      <alignment horizontal="center"/>
    </xf>
    <xf numFmtId="1" fontId="0" fillId="0" borderId="43" xfId="0" applyNumberFormat="1" applyFont="1" applyBorder="1" applyAlignment="1">
      <alignment horizontal="center"/>
    </xf>
    <xf numFmtId="1" fontId="0" fillId="0" borderId="44" xfId="0" applyNumberFormat="1" applyFont="1" applyBorder="1" applyAlignment="1">
      <alignment horizontal="center"/>
    </xf>
    <xf numFmtId="0" fontId="0" fillId="0" borderId="46" xfId="0" applyFont="1" applyBorder="1" applyAlignment="1">
      <alignment horizontal="right"/>
    </xf>
    <xf numFmtId="0" fontId="0" fillId="0" borderId="22" xfId="0" applyFont="1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68" xfId="0" applyFont="1" applyBorder="1" applyAlignment="1">
      <alignment horizontal="center"/>
    </xf>
    <xf numFmtId="0" fontId="3" fillId="7" borderId="46" xfId="0" applyFont="1" applyFill="1" applyBorder="1" applyAlignment="1">
      <alignment horizontal="right"/>
    </xf>
    <xf numFmtId="0" fontId="3" fillId="7" borderId="52" xfId="0" applyFont="1" applyFill="1" applyBorder="1" applyAlignment="1">
      <alignment horizontal="left"/>
    </xf>
    <xf numFmtId="0" fontId="3" fillId="7" borderId="17" xfId="0" applyFont="1" applyFill="1" applyBorder="1" applyAlignment="1">
      <alignment horizontal="center"/>
    </xf>
    <xf numFmtId="0" fontId="4" fillId="7" borderId="19" xfId="0" applyFont="1" applyFill="1" applyBorder="1" applyAlignment="1">
      <alignment horizontal="center"/>
    </xf>
    <xf numFmtId="0" fontId="3" fillId="7" borderId="19" xfId="0" applyFont="1" applyFill="1" applyBorder="1" applyAlignment="1">
      <alignment horizontal="center"/>
    </xf>
    <xf numFmtId="1" fontId="3" fillId="7" borderId="19" xfId="0" applyNumberFormat="1" applyFont="1" applyFill="1" applyBorder="1" applyAlignment="1">
      <alignment horizontal="center"/>
    </xf>
    <xf numFmtId="1" fontId="3" fillId="7" borderId="20" xfId="0" applyNumberFormat="1" applyFont="1" applyFill="1" applyBorder="1" applyAlignment="1">
      <alignment horizontal="center"/>
    </xf>
    <xf numFmtId="0" fontId="3" fillId="7" borderId="55" xfId="0" applyFont="1" applyFill="1" applyBorder="1" applyAlignment="1">
      <alignment horizontal="right"/>
    </xf>
    <xf numFmtId="0" fontId="3" fillId="7" borderId="32" xfId="0" applyFont="1" applyFill="1" applyBorder="1" applyAlignment="1">
      <alignment horizontal="left"/>
    </xf>
    <xf numFmtId="0" fontId="3" fillId="7" borderId="33" xfId="0" applyFont="1" applyFill="1" applyBorder="1" applyAlignment="1">
      <alignment horizontal="center"/>
    </xf>
    <xf numFmtId="0" fontId="4" fillId="7" borderId="33" xfId="0" applyFont="1" applyFill="1" applyBorder="1" applyAlignment="1">
      <alignment horizontal="center"/>
    </xf>
    <xf numFmtId="1" fontId="3" fillId="7" borderId="33" xfId="0" applyNumberFormat="1" applyFont="1" applyFill="1" applyBorder="1" applyAlignment="1">
      <alignment horizontal="center"/>
    </xf>
    <xf numFmtId="1" fontId="3" fillId="7" borderId="34" xfId="0" applyNumberFormat="1" applyFont="1" applyFill="1" applyBorder="1" applyAlignment="1">
      <alignment horizontal="center"/>
    </xf>
    <xf numFmtId="0" fontId="3" fillId="7" borderId="22" xfId="0" applyFont="1" applyFill="1" applyBorder="1" applyAlignment="1">
      <alignment horizontal="left"/>
    </xf>
    <xf numFmtId="0" fontId="3" fillId="7" borderId="25" xfId="0" applyFont="1" applyFill="1" applyBorder="1" applyAlignment="1">
      <alignment horizontal="center"/>
    </xf>
    <xf numFmtId="0" fontId="4" fillId="7" borderId="25" xfId="0" applyFont="1" applyFill="1" applyBorder="1" applyAlignment="1">
      <alignment horizontal="center"/>
    </xf>
    <xf numFmtId="1" fontId="3" fillId="7" borderId="25" xfId="0" applyNumberFormat="1" applyFont="1" applyFill="1" applyBorder="1" applyAlignment="1">
      <alignment horizontal="center"/>
    </xf>
    <xf numFmtId="1" fontId="3" fillId="7" borderId="26" xfId="0" applyNumberFormat="1" applyFont="1" applyFill="1" applyBorder="1" applyAlignment="1">
      <alignment horizontal="center"/>
    </xf>
    <xf numFmtId="0" fontId="3" fillId="7" borderId="60" xfId="0" applyFont="1" applyFill="1" applyBorder="1" applyAlignment="1">
      <alignment horizontal="right"/>
    </xf>
    <xf numFmtId="0" fontId="3" fillId="7" borderId="61" xfId="0" applyFont="1" applyFill="1" applyBorder="1" applyAlignment="1">
      <alignment horizontal="left"/>
    </xf>
    <xf numFmtId="0" fontId="3" fillId="7" borderId="43" xfId="0" applyFont="1" applyFill="1" applyBorder="1" applyAlignment="1">
      <alignment horizontal="center"/>
    </xf>
    <xf numFmtId="0" fontId="4" fillId="7" borderId="43" xfId="0" applyFont="1" applyFill="1" applyBorder="1" applyAlignment="1">
      <alignment horizontal="center"/>
    </xf>
    <xf numFmtId="1" fontId="3" fillId="7" borderId="43" xfId="0" applyNumberFormat="1" applyFont="1" applyFill="1" applyBorder="1" applyAlignment="1">
      <alignment horizontal="center"/>
    </xf>
    <xf numFmtId="1" fontId="3" fillId="7" borderId="44" xfId="0" applyNumberFormat="1" applyFont="1" applyFill="1" applyBorder="1" applyAlignment="1">
      <alignment horizontal="center"/>
    </xf>
    <xf numFmtId="0" fontId="3" fillId="7" borderId="49" xfId="0" applyFont="1" applyFill="1" applyBorder="1" applyAlignment="1">
      <alignment horizontal="right"/>
    </xf>
    <xf numFmtId="0" fontId="3" fillId="7" borderId="63" xfId="0" applyFont="1" applyFill="1" applyBorder="1" applyAlignment="1">
      <alignment horizontal="left"/>
    </xf>
    <xf numFmtId="0" fontId="3" fillId="7" borderId="29" xfId="0" applyFont="1" applyFill="1" applyBorder="1" applyAlignment="1">
      <alignment horizontal="center"/>
    </xf>
    <xf numFmtId="0" fontId="4" fillId="7" borderId="29" xfId="0" applyFont="1" applyFill="1" applyBorder="1" applyAlignment="1">
      <alignment horizontal="center"/>
    </xf>
    <xf numFmtId="1" fontId="3" fillId="7" borderId="29" xfId="0" applyNumberFormat="1" applyFont="1" applyFill="1" applyBorder="1" applyAlignment="1">
      <alignment horizontal="center"/>
    </xf>
    <xf numFmtId="1" fontId="3" fillId="7" borderId="30" xfId="0" applyNumberFormat="1" applyFont="1" applyFill="1" applyBorder="1" applyAlignment="1">
      <alignment horizontal="center"/>
    </xf>
    <xf numFmtId="0" fontId="3" fillId="7" borderId="27" xfId="0" applyFont="1" applyFill="1" applyBorder="1" applyAlignment="1">
      <alignment horizontal="left"/>
    </xf>
    <xf numFmtId="0" fontId="3" fillId="7" borderId="45" xfId="0" applyFont="1" applyFill="1" applyBorder="1" applyAlignment="1">
      <alignment horizontal="right"/>
    </xf>
    <xf numFmtId="0" fontId="3" fillId="7" borderId="21" xfId="0" applyFont="1" applyFill="1" applyBorder="1" applyAlignment="1">
      <alignment horizontal="left"/>
    </xf>
    <xf numFmtId="0" fontId="4" fillId="7" borderId="17" xfId="0" applyFont="1" applyFill="1" applyBorder="1" applyAlignment="1">
      <alignment horizontal="center"/>
    </xf>
    <xf numFmtId="1" fontId="3" fillId="7" borderId="17" xfId="0" applyNumberFormat="1" applyFont="1" applyFill="1" applyBorder="1" applyAlignment="1">
      <alignment horizontal="center"/>
    </xf>
    <xf numFmtId="1" fontId="3" fillId="7" borderId="18" xfId="0" applyNumberFormat="1" applyFont="1" applyFill="1" applyBorder="1" applyAlignment="1">
      <alignment horizontal="center"/>
    </xf>
    <xf numFmtId="0" fontId="3" fillId="7" borderId="56" xfId="0" applyFont="1" applyFill="1" applyBorder="1" applyAlignment="1">
      <alignment horizontal="right"/>
    </xf>
    <xf numFmtId="0" fontId="3" fillId="7" borderId="53" xfId="0" applyFont="1" applyFill="1" applyBorder="1" applyAlignment="1">
      <alignment horizontal="left"/>
    </xf>
    <xf numFmtId="0" fontId="3" fillId="7" borderId="54" xfId="0" applyFont="1" applyFill="1" applyBorder="1" applyAlignment="1">
      <alignment horizontal="center"/>
    </xf>
    <xf numFmtId="0" fontId="4" fillId="7" borderId="54" xfId="0" applyFont="1" applyFill="1" applyBorder="1" applyAlignment="1">
      <alignment horizontal="center"/>
    </xf>
    <xf numFmtId="1" fontId="3" fillId="7" borderId="54" xfId="0" applyNumberFormat="1" applyFont="1" applyFill="1" applyBorder="1" applyAlignment="1">
      <alignment horizontal="center"/>
    </xf>
    <xf numFmtId="1" fontId="3" fillId="7" borderId="57" xfId="0" applyNumberFormat="1" applyFont="1" applyFill="1" applyBorder="1" applyAlignment="1">
      <alignment horizontal="center"/>
    </xf>
    <xf numFmtId="1" fontId="9" fillId="7" borderId="34" xfId="0" applyNumberFormat="1" applyFont="1" applyFill="1" applyBorder="1" applyAlignment="1">
      <alignment horizontal="center"/>
    </xf>
    <xf numFmtId="0" fontId="3" fillId="7" borderId="28" xfId="0" applyFont="1" applyFill="1" applyBorder="1" applyAlignment="1">
      <alignment horizontal="left"/>
    </xf>
    <xf numFmtId="0" fontId="3" fillId="7" borderId="10" xfId="0" applyFont="1" applyFill="1" applyBorder="1" applyAlignment="1">
      <alignment horizontal="right"/>
    </xf>
    <xf numFmtId="0" fontId="3" fillId="7" borderId="59" xfId="0" applyFont="1" applyFill="1" applyBorder="1" applyAlignment="1">
      <alignment horizontal="left"/>
    </xf>
    <xf numFmtId="0" fontId="3" fillId="7" borderId="51" xfId="0" applyFont="1" applyFill="1" applyBorder="1" applyAlignment="1">
      <alignment horizontal="center"/>
    </xf>
    <xf numFmtId="0" fontId="4" fillId="7" borderId="51" xfId="0" applyFont="1" applyFill="1" applyBorder="1" applyAlignment="1">
      <alignment horizontal="center"/>
    </xf>
    <xf numFmtId="1" fontId="3" fillId="7" borderId="51" xfId="0" applyNumberFormat="1" applyFont="1" applyFill="1" applyBorder="1" applyAlignment="1">
      <alignment horizontal="center"/>
    </xf>
    <xf numFmtId="1" fontId="3" fillId="7" borderId="47" xfId="0" applyNumberFormat="1" applyFont="1" applyFill="1" applyBorder="1" applyAlignment="1">
      <alignment horizontal="center"/>
    </xf>
    <xf numFmtId="0" fontId="3" fillId="7" borderId="5" xfId="0" applyFont="1" applyFill="1" applyBorder="1" applyAlignment="1">
      <alignment horizontal="right"/>
    </xf>
    <xf numFmtId="0" fontId="3" fillId="7" borderId="7" xfId="0" applyFont="1" applyFill="1" applyBorder="1" applyAlignment="1">
      <alignment horizontal="left"/>
    </xf>
    <xf numFmtId="0" fontId="3" fillId="7" borderId="23" xfId="0" applyFont="1" applyFill="1" applyBorder="1" applyAlignment="1">
      <alignment horizontal="center"/>
    </xf>
    <xf numFmtId="0" fontId="4" fillId="7" borderId="23" xfId="0" applyFont="1" applyFill="1" applyBorder="1" applyAlignment="1">
      <alignment horizontal="center"/>
    </xf>
    <xf numFmtId="1" fontId="3" fillId="7" borderId="23" xfId="0" applyNumberFormat="1" applyFont="1" applyFill="1" applyBorder="1" applyAlignment="1">
      <alignment horizontal="center"/>
    </xf>
    <xf numFmtId="1" fontId="3" fillId="7" borderId="24" xfId="0" applyNumberFormat="1" applyFont="1" applyFill="1" applyBorder="1" applyAlignment="1">
      <alignment horizontal="center"/>
    </xf>
    <xf numFmtId="0" fontId="3" fillId="8" borderId="33" xfId="0" applyFont="1" applyFill="1" applyBorder="1" applyAlignment="1">
      <alignment horizontal="center"/>
    </xf>
    <xf numFmtId="0" fontId="3" fillId="8" borderId="45" xfId="0" applyFont="1" applyFill="1" applyBorder="1" applyAlignment="1">
      <alignment horizontal="right"/>
    </xf>
    <xf numFmtId="0" fontId="3" fillId="8" borderId="21" xfId="0" applyFont="1" applyFill="1" applyBorder="1" applyAlignment="1">
      <alignment horizontal="left"/>
    </xf>
    <xf numFmtId="0" fontId="3" fillId="8" borderId="17" xfId="0" applyFont="1" applyFill="1" applyBorder="1" applyAlignment="1">
      <alignment horizontal="center"/>
    </xf>
    <xf numFmtId="0" fontId="4" fillId="8" borderId="17" xfId="0" applyFont="1" applyFill="1" applyBorder="1" applyAlignment="1">
      <alignment horizontal="center"/>
    </xf>
    <xf numFmtId="1" fontId="3" fillId="8" borderId="17" xfId="0" applyNumberFormat="1" applyFont="1" applyFill="1" applyBorder="1" applyAlignment="1">
      <alignment horizontal="center"/>
    </xf>
    <xf numFmtId="1" fontId="3" fillId="8" borderId="18" xfId="0" applyNumberFormat="1" applyFont="1" applyFill="1" applyBorder="1" applyAlignment="1">
      <alignment horizontal="center"/>
    </xf>
    <xf numFmtId="0" fontId="3" fillId="8" borderId="46" xfId="0" applyFont="1" applyFill="1" applyBorder="1" applyAlignment="1">
      <alignment horizontal="right"/>
    </xf>
    <xf numFmtId="0" fontId="3" fillId="8" borderId="22" xfId="0" applyFont="1" applyFill="1" applyBorder="1" applyAlignment="1">
      <alignment horizontal="left"/>
    </xf>
    <xf numFmtId="0" fontId="3" fillId="8" borderId="19" xfId="0" applyFont="1" applyFill="1" applyBorder="1" applyAlignment="1">
      <alignment horizontal="center"/>
    </xf>
    <xf numFmtId="0" fontId="4" fillId="8" borderId="19" xfId="0" applyFont="1" applyFill="1" applyBorder="1" applyAlignment="1">
      <alignment horizontal="center"/>
    </xf>
    <xf numFmtId="1" fontId="3" fillId="8" borderId="19" xfId="0" applyNumberFormat="1" applyFont="1" applyFill="1" applyBorder="1" applyAlignment="1">
      <alignment horizontal="center"/>
    </xf>
    <xf numFmtId="1" fontId="3" fillId="8" borderId="20" xfId="0" applyNumberFormat="1" applyFont="1" applyFill="1" applyBorder="1" applyAlignment="1">
      <alignment horizontal="center"/>
    </xf>
    <xf numFmtId="0" fontId="3" fillId="8" borderId="56" xfId="0" applyFont="1" applyFill="1" applyBorder="1" applyAlignment="1">
      <alignment horizontal="right"/>
    </xf>
    <xf numFmtId="0" fontId="3" fillId="8" borderId="53" xfId="0" applyFont="1" applyFill="1" applyBorder="1" applyAlignment="1">
      <alignment horizontal="left"/>
    </xf>
    <xf numFmtId="0" fontId="3" fillId="8" borderId="54" xfId="0" applyFont="1" applyFill="1" applyBorder="1" applyAlignment="1">
      <alignment horizontal="center"/>
    </xf>
    <xf numFmtId="0" fontId="4" fillId="8" borderId="54" xfId="0" applyFont="1" applyFill="1" applyBorder="1" applyAlignment="1">
      <alignment horizontal="center"/>
    </xf>
    <xf numFmtId="1" fontId="3" fillId="8" borderId="54" xfId="0" applyNumberFormat="1" applyFont="1" applyFill="1" applyBorder="1" applyAlignment="1">
      <alignment horizontal="center"/>
    </xf>
    <xf numFmtId="1" fontId="3" fillId="8" borderId="57" xfId="0" applyNumberFormat="1" applyFont="1" applyFill="1" applyBorder="1" applyAlignment="1">
      <alignment horizontal="center"/>
    </xf>
    <xf numFmtId="0" fontId="3" fillId="8" borderId="55" xfId="0" applyFont="1" applyFill="1" applyBorder="1" applyAlignment="1">
      <alignment horizontal="right"/>
    </xf>
    <xf numFmtId="0" fontId="3" fillId="8" borderId="32" xfId="0" applyFont="1" applyFill="1" applyBorder="1" applyAlignment="1">
      <alignment horizontal="left"/>
    </xf>
    <xf numFmtId="0" fontId="4" fillId="8" borderId="33" xfId="0" applyFont="1" applyFill="1" applyBorder="1" applyAlignment="1">
      <alignment horizontal="center"/>
    </xf>
    <xf numFmtId="1" fontId="3" fillId="8" borderId="33" xfId="0" applyNumberFormat="1" applyFont="1" applyFill="1" applyBorder="1" applyAlignment="1">
      <alignment horizontal="center"/>
    </xf>
    <xf numFmtId="1" fontId="3" fillId="8" borderId="34" xfId="0" applyNumberFormat="1" applyFont="1" applyFill="1" applyBorder="1" applyAlignment="1">
      <alignment horizontal="center"/>
    </xf>
    <xf numFmtId="0" fontId="3" fillId="8" borderId="49" xfId="0" applyFont="1" applyFill="1" applyBorder="1" applyAlignment="1">
      <alignment horizontal="right"/>
    </xf>
    <xf numFmtId="0" fontId="3" fillId="8" borderId="28" xfId="0" applyFont="1" applyFill="1" applyBorder="1" applyAlignment="1">
      <alignment horizontal="left"/>
    </xf>
    <xf numFmtId="0" fontId="3" fillId="8" borderId="29" xfId="0" applyFont="1" applyFill="1" applyBorder="1" applyAlignment="1">
      <alignment horizontal="center"/>
    </xf>
    <xf numFmtId="0" fontId="4" fillId="8" borderId="29" xfId="0" applyFont="1" applyFill="1" applyBorder="1" applyAlignment="1">
      <alignment horizontal="center"/>
    </xf>
    <xf numFmtId="1" fontId="3" fillId="8" borderId="29" xfId="0" applyNumberFormat="1" applyFont="1" applyFill="1" applyBorder="1" applyAlignment="1">
      <alignment horizontal="center"/>
    </xf>
    <xf numFmtId="1" fontId="3" fillId="8" borderId="30" xfId="0" applyNumberFormat="1" applyFont="1" applyFill="1" applyBorder="1" applyAlignment="1">
      <alignment horizontal="center"/>
    </xf>
    <xf numFmtId="0" fontId="0" fillId="3" borderId="1" xfId="0" applyFill="1" applyBorder="1"/>
    <xf numFmtId="0" fontId="1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" fontId="3" fillId="7" borderId="76" xfId="0" applyNumberFormat="1" applyFont="1" applyFill="1" applyBorder="1" applyAlignment="1">
      <alignment horizontal="center"/>
    </xf>
    <xf numFmtId="0" fontId="3" fillId="9" borderId="45" xfId="1" applyFont="1" applyBorder="1" applyAlignment="1">
      <alignment horizontal="right"/>
    </xf>
    <xf numFmtId="0" fontId="3" fillId="9" borderId="21" xfId="1" applyFont="1" applyBorder="1" applyAlignment="1">
      <alignment horizontal="left"/>
    </xf>
    <xf numFmtId="0" fontId="3" fillId="9" borderId="17" xfId="1" applyFont="1" applyBorder="1" applyAlignment="1">
      <alignment horizontal="center"/>
    </xf>
    <xf numFmtId="1" fontId="3" fillId="9" borderId="17" xfId="1" applyNumberFormat="1" applyFont="1" applyBorder="1" applyAlignment="1">
      <alignment horizontal="center"/>
    </xf>
    <xf numFmtId="1" fontId="3" fillId="9" borderId="18" xfId="1" applyNumberFormat="1" applyFont="1" applyBorder="1" applyAlignment="1">
      <alignment horizontal="center"/>
    </xf>
    <xf numFmtId="0" fontId="3" fillId="7" borderId="12" xfId="0" applyFont="1" applyFill="1" applyBorder="1" applyAlignment="1">
      <alignment horizontal="right"/>
    </xf>
    <xf numFmtId="0" fontId="3" fillId="7" borderId="1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" fontId="3" fillId="7" borderId="13" xfId="0" applyNumberFormat="1" applyFont="1" applyFill="1" applyBorder="1" applyAlignment="1">
      <alignment horizontal="center"/>
    </xf>
    <xf numFmtId="0" fontId="3" fillId="7" borderId="77" xfId="0" applyFont="1" applyFill="1" applyBorder="1" applyAlignment="1">
      <alignment horizontal="left"/>
    </xf>
    <xf numFmtId="0" fontId="3" fillId="7" borderId="40" xfId="0" applyFont="1" applyFill="1" applyBorder="1" applyAlignment="1">
      <alignment horizontal="center"/>
    </xf>
    <xf numFmtId="0" fontId="4" fillId="7" borderId="40" xfId="0" applyFont="1" applyFill="1" applyBorder="1" applyAlignment="1">
      <alignment horizontal="center"/>
    </xf>
    <xf numFmtId="1" fontId="3" fillId="7" borderId="40" xfId="0" applyNumberFormat="1" applyFont="1" applyFill="1" applyBorder="1" applyAlignment="1">
      <alignment horizontal="center"/>
    </xf>
    <xf numFmtId="1" fontId="3" fillId="7" borderId="41" xfId="0" applyNumberFormat="1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7" borderId="36" xfId="0" applyFont="1" applyFill="1" applyBorder="1" applyAlignment="1">
      <alignment horizontal="left"/>
    </xf>
    <xf numFmtId="0" fontId="3" fillId="7" borderId="36" xfId="0" applyFont="1" applyFill="1" applyBorder="1" applyAlignment="1">
      <alignment horizontal="center"/>
    </xf>
    <xf numFmtId="0" fontId="4" fillId="7" borderId="36" xfId="0" applyFont="1" applyFill="1" applyBorder="1" applyAlignment="1">
      <alignment horizontal="center"/>
    </xf>
    <xf numFmtId="1" fontId="3" fillId="7" borderId="36" xfId="0" applyNumberFormat="1" applyFont="1" applyFill="1" applyBorder="1" applyAlignment="1">
      <alignment horizontal="center"/>
    </xf>
    <xf numFmtId="1" fontId="3" fillId="7" borderId="48" xfId="0" applyNumberFormat="1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9" borderId="58" xfId="1" applyFont="1" applyBorder="1" applyAlignment="1">
      <alignment horizontal="right"/>
    </xf>
    <xf numFmtId="0" fontId="3" fillId="9" borderId="35" xfId="1" applyFont="1" applyBorder="1" applyAlignment="1">
      <alignment horizontal="left"/>
    </xf>
    <xf numFmtId="0" fontId="3" fillId="9" borderId="3" xfId="1" applyFont="1" applyBorder="1" applyAlignment="1">
      <alignment horizontal="center"/>
    </xf>
    <xf numFmtId="1" fontId="3" fillId="9" borderId="3" xfId="1" applyNumberFormat="1" applyFont="1" applyBorder="1" applyAlignment="1">
      <alignment horizontal="center"/>
    </xf>
    <xf numFmtId="1" fontId="3" fillId="9" borderId="4" xfId="1" applyNumberFormat="1" applyFont="1" applyBorder="1" applyAlignment="1">
      <alignment horizontal="center"/>
    </xf>
    <xf numFmtId="0" fontId="0" fillId="7" borderId="12" xfId="0" applyFill="1" applyBorder="1"/>
    <xf numFmtId="0" fontId="0" fillId="7" borderId="1" xfId="0" applyFill="1" applyBorder="1"/>
    <xf numFmtId="0" fontId="0" fillId="7" borderId="13" xfId="0" applyFill="1" applyBorder="1"/>
    <xf numFmtId="0" fontId="1" fillId="0" borderId="3" xfId="0" applyFont="1" applyBorder="1" applyAlignment="1">
      <alignment horizontal="center"/>
    </xf>
    <xf numFmtId="0" fontId="6" fillId="6" borderId="10" xfId="0" applyFont="1" applyFill="1" applyBorder="1" applyAlignment="1">
      <alignment horizontal="center" vertical="center"/>
    </xf>
    <xf numFmtId="0" fontId="5" fillId="6" borderId="36" xfId="0" applyFont="1" applyFill="1" applyBorder="1" applyAlignment="1">
      <alignment horizontal="center" vertical="center"/>
    </xf>
    <xf numFmtId="0" fontId="5" fillId="6" borderId="48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left"/>
    </xf>
    <xf numFmtId="0" fontId="3" fillId="5" borderId="15" xfId="0" applyFont="1" applyFill="1" applyBorder="1" applyAlignment="1">
      <alignment horizontal="left"/>
    </xf>
    <xf numFmtId="0" fontId="3" fillId="5" borderId="16" xfId="0" applyFont="1" applyFill="1" applyBorder="1" applyAlignment="1">
      <alignment horizontal="left"/>
    </xf>
    <xf numFmtId="0" fontId="3" fillId="5" borderId="14" xfId="0" applyFont="1" applyFill="1" applyBorder="1" applyAlignment="1"/>
    <xf numFmtId="0" fontId="3" fillId="5" borderId="15" xfId="0" applyFont="1" applyFill="1" applyBorder="1" applyAlignment="1"/>
    <xf numFmtId="0" fontId="3" fillId="5" borderId="16" xfId="0" applyFont="1" applyFill="1" applyBorder="1" applyAlignment="1"/>
    <xf numFmtId="0" fontId="0" fillId="0" borderId="56" xfId="0" applyFont="1" applyBorder="1" applyAlignment="1">
      <alignment horizontal="right"/>
    </xf>
    <xf numFmtId="0" fontId="0" fillId="0" borderId="53" xfId="0" applyFont="1" applyBorder="1" applyAlignment="1">
      <alignment horizontal="left"/>
    </xf>
    <xf numFmtId="0" fontId="0" fillId="0" borderId="54" xfId="0" applyFont="1" applyBorder="1" applyAlignment="1">
      <alignment horizontal="center"/>
    </xf>
    <xf numFmtId="1" fontId="0" fillId="0" borderId="54" xfId="0" applyNumberFormat="1" applyFont="1" applyBorder="1" applyAlignment="1">
      <alignment horizontal="center"/>
    </xf>
    <xf numFmtId="1" fontId="0" fillId="0" borderId="57" xfId="0" applyNumberFormat="1" applyFont="1" applyBorder="1" applyAlignment="1">
      <alignment horizontal="center"/>
    </xf>
    <xf numFmtId="0" fontId="3" fillId="7" borderId="45" xfId="1" applyFont="1" applyFill="1" applyBorder="1" applyAlignment="1">
      <alignment horizontal="right"/>
    </xf>
    <xf numFmtId="0" fontId="3" fillId="7" borderId="21" xfId="1" applyFont="1" applyFill="1" applyBorder="1" applyAlignment="1">
      <alignment horizontal="left"/>
    </xf>
    <xf numFmtId="0" fontId="3" fillId="7" borderId="17" xfId="1" applyFont="1" applyFill="1" applyBorder="1" applyAlignment="1">
      <alignment horizontal="center" wrapText="1"/>
    </xf>
    <xf numFmtId="0" fontId="3" fillId="7" borderId="17" xfId="1" applyFont="1" applyFill="1" applyBorder="1" applyAlignment="1">
      <alignment horizontal="center"/>
    </xf>
    <xf numFmtId="1" fontId="3" fillId="7" borderId="17" xfId="1" applyNumberFormat="1" applyFont="1" applyFill="1" applyBorder="1" applyAlignment="1">
      <alignment horizontal="center"/>
    </xf>
    <xf numFmtId="1" fontId="3" fillId="7" borderId="18" xfId="1" applyNumberFormat="1" applyFont="1" applyFill="1" applyBorder="1" applyAlignment="1">
      <alignment horizontal="center"/>
    </xf>
    <xf numFmtId="0" fontId="3" fillId="7" borderId="50" xfId="1" applyFont="1" applyFill="1" applyBorder="1" applyAlignment="1">
      <alignment horizontal="right"/>
    </xf>
    <xf numFmtId="0" fontId="3" fillId="7" borderId="27" xfId="1" applyFont="1" applyFill="1" applyBorder="1" applyAlignment="1">
      <alignment horizontal="left"/>
    </xf>
    <xf numFmtId="0" fontId="3" fillId="7" borderId="25" xfId="1" applyFont="1" applyFill="1" applyBorder="1" applyAlignment="1">
      <alignment horizontal="center"/>
    </xf>
    <xf numFmtId="1" fontId="3" fillId="7" borderId="25" xfId="1" applyNumberFormat="1" applyFont="1" applyFill="1" applyBorder="1" applyAlignment="1">
      <alignment horizontal="center"/>
    </xf>
    <xf numFmtId="1" fontId="3" fillId="7" borderId="26" xfId="1" applyNumberFormat="1" applyFont="1" applyFill="1" applyBorder="1" applyAlignment="1">
      <alignment horizontal="center"/>
    </xf>
    <xf numFmtId="0" fontId="3" fillId="7" borderId="42" xfId="0" applyFont="1" applyFill="1" applyBorder="1" applyAlignment="1">
      <alignment horizontal="left"/>
    </xf>
    <xf numFmtId="0" fontId="0" fillId="7" borderId="0" xfId="0" applyFill="1" applyAlignment="1">
      <alignment horizontal="right"/>
    </xf>
    <xf numFmtId="0" fontId="0" fillId="7" borderId="0" xfId="0" applyFill="1" applyAlignment="1">
      <alignment horizontal="left"/>
    </xf>
    <xf numFmtId="0" fontId="0" fillId="7" borderId="0" xfId="0" applyFill="1" applyAlignment="1">
      <alignment horizontal="center"/>
    </xf>
    <xf numFmtId="1" fontId="0" fillId="7" borderId="0" xfId="0" applyNumberFormat="1" applyFill="1" applyAlignment="1">
      <alignment horizont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4" fillId="4" borderId="14" xfId="0" applyFont="1" applyFill="1" applyBorder="1" applyAlignment="1">
      <alignment horizontal="left"/>
    </xf>
    <xf numFmtId="0" fontId="4" fillId="4" borderId="15" xfId="0" applyFont="1" applyFill="1" applyBorder="1" applyAlignment="1">
      <alignment horizontal="left"/>
    </xf>
    <xf numFmtId="0" fontId="4" fillId="4" borderId="16" xfId="0" applyFont="1" applyFill="1" applyBorder="1" applyAlignment="1">
      <alignment horizontal="left"/>
    </xf>
    <xf numFmtId="0" fontId="6" fillId="4" borderId="10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5" fillId="6" borderId="36" xfId="0" applyFont="1" applyFill="1" applyBorder="1" applyAlignment="1">
      <alignment horizontal="center" vertical="center"/>
    </xf>
    <xf numFmtId="0" fontId="5" fillId="6" borderId="48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left"/>
    </xf>
    <xf numFmtId="0" fontId="3" fillId="4" borderId="16" xfId="0" applyFont="1" applyFill="1" applyBorder="1" applyAlignment="1">
      <alignment horizontal="left"/>
    </xf>
    <xf numFmtId="0" fontId="1" fillId="4" borderId="14" xfId="0" applyFont="1" applyFill="1" applyBorder="1" applyAlignment="1">
      <alignment horizontal="left"/>
    </xf>
    <xf numFmtId="0" fontId="0" fillId="4" borderId="15" xfId="0" applyFill="1" applyBorder="1" applyAlignment="1">
      <alignment horizontal="left"/>
    </xf>
    <xf numFmtId="0" fontId="0" fillId="4" borderId="16" xfId="0" applyFill="1" applyBorder="1" applyAlignment="1">
      <alignment horizontal="left"/>
    </xf>
    <xf numFmtId="0" fontId="4" fillId="4" borderId="10" xfId="0" applyFont="1" applyFill="1" applyBorder="1" applyAlignment="1">
      <alignment horizontal="left"/>
    </xf>
    <xf numFmtId="0" fontId="3" fillId="4" borderId="36" xfId="0" applyFont="1" applyFill="1" applyBorder="1" applyAlignment="1">
      <alignment horizontal="left"/>
    </xf>
    <xf numFmtId="0" fontId="3" fillId="4" borderId="48" xfId="0" applyFont="1" applyFill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8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3" fillId="10" borderId="11" xfId="0" applyFont="1" applyFill="1" applyBorder="1" applyAlignment="1">
      <alignment horizontal="right"/>
    </xf>
    <xf numFmtId="0" fontId="3" fillId="10" borderId="0" xfId="0" applyFont="1" applyFill="1" applyBorder="1" applyAlignment="1">
      <alignment horizontal="left"/>
    </xf>
    <xf numFmtId="0" fontId="3" fillId="10" borderId="0" xfId="0" applyFont="1" applyFill="1" applyBorder="1" applyAlignment="1">
      <alignment horizontal="center"/>
    </xf>
    <xf numFmtId="0" fontId="4" fillId="10" borderId="0" xfId="0" applyFont="1" applyFill="1" applyBorder="1" applyAlignment="1">
      <alignment horizontal="center"/>
    </xf>
    <xf numFmtId="1" fontId="3" fillId="10" borderId="0" xfId="0" applyNumberFormat="1" applyFont="1" applyFill="1" applyBorder="1" applyAlignment="1">
      <alignment horizontal="center"/>
    </xf>
    <xf numFmtId="1" fontId="3" fillId="10" borderId="66" xfId="0" applyNumberFormat="1" applyFont="1" applyFill="1" applyBorder="1" applyAlignment="1">
      <alignment horizontal="center"/>
    </xf>
    <xf numFmtId="0" fontId="3" fillId="10" borderId="0" xfId="0" applyFont="1" applyFill="1" applyAlignment="1">
      <alignment horizontal="right"/>
    </xf>
    <xf numFmtId="0" fontId="3" fillId="10" borderId="0" xfId="0" applyFont="1" applyFill="1" applyAlignment="1">
      <alignment horizontal="left"/>
    </xf>
    <xf numFmtId="0" fontId="3" fillId="10" borderId="0" xfId="0" applyFont="1" applyFill="1" applyAlignment="1">
      <alignment horizontal="center"/>
    </xf>
    <xf numFmtId="1" fontId="3" fillId="10" borderId="0" xfId="0" applyNumberFormat="1" applyFont="1" applyFill="1" applyAlignment="1">
      <alignment horizontal="center"/>
    </xf>
    <xf numFmtId="0" fontId="3" fillId="10" borderId="0" xfId="0" applyFont="1" applyFill="1"/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6"/>
  <sheetViews>
    <sheetView tabSelected="1" topLeftCell="A268" zoomScaleNormal="100" zoomScaleSheetLayoutView="50" workbookViewId="0">
      <selection activeCell="R293" sqref="R293"/>
    </sheetView>
  </sheetViews>
  <sheetFormatPr defaultRowHeight="14.6" x14ac:dyDescent="0.4"/>
  <cols>
    <col min="1" max="1" width="9.15234375" style="1"/>
    <col min="2" max="2" width="9.15234375" style="2"/>
    <col min="3" max="3" width="15" style="3" customWidth="1"/>
    <col min="4" max="4" width="14.69140625" style="3" customWidth="1"/>
    <col min="5" max="5" width="16" style="3" customWidth="1"/>
    <col min="6" max="6" width="10.3828125" style="3" customWidth="1"/>
    <col min="7" max="7" width="9.15234375" style="4"/>
    <col min="8" max="8" width="9.15234375" style="3"/>
    <col min="9" max="9" width="9.15234375" style="4"/>
    <col min="10" max="11" width="9.15234375" customWidth="1"/>
    <col min="12" max="12" width="11.53515625" customWidth="1"/>
    <col min="13" max="13" width="10.15234375" customWidth="1"/>
    <col min="14" max="14" width="11.3828125" customWidth="1"/>
    <col min="15" max="15" width="10.3046875" customWidth="1"/>
  </cols>
  <sheetData>
    <row r="1" spans="1:19" ht="18.45" x14ac:dyDescent="0.5">
      <c r="A1" s="287" t="s">
        <v>52</v>
      </c>
      <c r="B1" s="1"/>
      <c r="C1" s="2"/>
      <c r="D1" s="2"/>
      <c r="G1" s="3"/>
      <c r="J1" s="3"/>
      <c r="K1" s="4"/>
    </row>
    <row r="2" spans="1:19" ht="3.75" customHeight="1" x14ac:dyDescent="0.5">
      <c r="A2" s="287"/>
      <c r="B2" s="1"/>
      <c r="C2" s="2"/>
      <c r="D2" s="2"/>
      <c r="G2" s="3"/>
      <c r="J2" s="3"/>
      <c r="K2" s="4"/>
    </row>
    <row r="3" spans="1:19" ht="18.75" customHeight="1" x14ac:dyDescent="0.6">
      <c r="A3" s="288" t="s">
        <v>54</v>
      </c>
      <c r="B3" s="1"/>
      <c r="C3" s="2"/>
      <c r="D3" s="2"/>
      <c r="G3" s="3"/>
      <c r="J3" s="289"/>
      <c r="K3" s="4"/>
    </row>
    <row r="4" spans="1:19" x14ac:dyDescent="0.4">
      <c r="A4" s="288">
        <v>32875</v>
      </c>
      <c r="B4" s="290" t="s">
        <v>55</v>
      </c>
      <c r="C4" s="2"/>
      <c r="D4" s="2"/>
      <c r="E4" s="291" t="s">
        <v>53</v>
      </c>
      <c r="G4" s="2" t="s">
        <v>56</v>
      </c>
      <c r="J4" s="3"/>
      <c r="K4" s="4"/>
    </row>
    <row r="5" spans="1:19" ht="4.5" customHeight="1" thickBot="1" x14ac:dyDescent="0.45">
      <c r="A5" s="358"/>
      <c r="B5" s="359"/>
      <c r="C5" s="359"/>
      <c r="D5" s="359"/>
      <c r="E5" s="359"/>
      <c r="F5" s="359"/>
      <c r="G5" s="359"/>
      <c r="H5" s="359"/>
      <c r="I5" s="359"/>
      <c r="J5" s="359"/>
      <c r="K5" s="359"/>
    </row>
    <row r="6" spans="1:19" ht="13.5" customHeight="1" thickTop="1" x14ac:dyDescent="0.4">
      <c r="A6" s="363" t="s">
        <v>50</v>
      </c>
      <c r="B6" s="364"/>
      <c r="C6" s="364"/>
      <c r="D6" s="364"/>
      <c r="E6" s="364"/>
      <c r="F6" s="364"/>
      <c r="G6" s="364"/>
      <c r="H6" s="364"/>
      <c r="I6" s="365"/>
      <c r="J6" s="369" t="s">
        <v>51</v>
      </c>
      <c r="K6" s="370"/>
      <c r="L6" s="370"/>
      <c r="M6" s="370"/>
      <c r="N6" s="370"/>
      <c r="O6" s="370"/>
      <c r="P6" s="370"/>
      <c r="Q6" s="370"/>
      <c r="R6" s="370"/>
      <c r="S6" s="371"/>
    </row>
    <row r="7" spans="1:19" ht="12" customHeight="1" thickBot="1" x14ac:dyDescent="0.45">
      <c r="A7" s="366"/>
      <c r="B7" s="367"/>
      <c r="C7" s="367"/>
      <c r="D7" s="367"/>
      <c r="E7" s="367"/>
      <c r="F7" s="367"/>
      <c r="G7" s="367"/>
      <c r="H7" s="367"/>
      <c r="I7" s="368"/>
      <c r="J7" s="372"/>
      <c r="K7" s="373"/>
      <c r="L7" s="373"/>
      <c r="M7" s="373"/>
      <c r="N7" s="373"/>
      <c r="O7" s="373"/>
      <c r="P7" s="373"/>
      <c r="Q7" s="373"/>
      <c r="R7" s="373"/>
      <c r="S7" s="374"/>
    </row>
    <row r="8" spans="1:19" ht="15.45" thickTop="1" thickBot="1" x14ac:dyDescent="0.45">
      <c r="A8" s="6" t="s">
        <v>14</v>
      </c>
      <c r="B8" s="22" t="s">
        <v>13</v>
      </c>
      <c r="C8" s="22" t="s">
        <v>3</v>
      </c>
      <c r="D8" s="22" t="s">
        <v>12</v>
      </c>
      <c r="E8" s="22" t="s">
        <v>17</v>
      </c>
      <c r="F8" s="383" t="s">
        <v>0</v>
      </c>
      <c r="G8" s="383"/>
      <c r="H8" s="383" t="s">
        <v>15</v>
      </c>
      <c r="I8" s="384"/>
      <c r="J8" s="21" t="s">
        <v>14</v>
      </c>
      <c r="K8" s="27" t="s">
        <v>13</v>
      </c>
      <c r="L8" s="6" t="s">
        <v>3</v>
      </c>
      <c r="M8" s="21" t="s">
        <v>12</v>
      </c>
      <c r="N8" s="21" t="s">
        <v>17</v>
      </c>
      <c r="O8" s="21" t="s">
        <v>18</v>
      </c>
      <c r="P8" s="383" t="s">
        <v>0</v>
      </c>
      <c r="Q8" s="383"/>
      <c r="R8" s="383" t="s">
        <v>15</v>
      </c>
      <c r="S8" s="384"/>
    </row>
    <row r="9" spans="1:19" ht="16.75" thickBot="1" x14ac:dyDescent="0.45">
      <c r="A9" s="187"/>
      <c r="B9" s="7"/>
      <c r="C9" s="16"/>
      <c r="D9" s="16"/>
      <c r="E9" s="8"/>
      <c r="F9" s="9" t="s">
        <v>16</v>
      </c>
      <c r="G9" s="10" t="s">
        <v>1</v>
      </c>
      <c r="H9" s="9" t="s">
        <v>16</v>
      </c>
      <c r="I9" s="11" t="s">
        <v>1</v>
      </c>
      <c r="J9" s="34"/>
      <c r="K9" s="34"/>
      <c r="L9" s="34"/>
      <c r="M9" s="34"/>
      <c r="N9" s="34"/>
      <c r="O9" s="34"/>
      <c r="P9" s="28" t="s">
        <v>16</v>
      </c>
      <c r="Q9" s="29" t="s">
        <v>1</v>
      </c>
      <c r="R9" s="28" t="s">
        <v>16</v>
      </c>
      <c r="S9" s="30" t="s">
        <v>1</v>
      </c>
    </row>
    <row r="10" spans="1:19" ht="15.45" thickTop="1" thickBot="1" x14ac:dyDescent="0.45">
      <c r="A10" s="377" t="s">
        <v>20</v>
      </c>
      <c r="B10" s="378"/>
      <c r="C10" s="378"/>
      <c r="D10" s="378"/>
      <c r="E10" s="378"/>
      <c r="F10" s="378"/>
      <c r="G10" s="378"/>
      <c r="H10" s="378"/>
      <c r="I10" s="379"/>
      <c r="J10" s="31"/>
      <c r="K10" s="32"/>
      <c r="L10" s="32"/>
      <c r="M10" s="32"/>
      <c r="N10" s="32"/>
      <c r="O10" s="32"/>
      <c r="P10" s="32"/>
      <c r="Q10" s="32"/>
      <c r="R10" s="32"/>
      <c r="S10" s="33"/>
    </row>
    <row r="11" spans="1:19" ht="15.45" thickTop="1" thickBot="1" x14ac:dyDescent="0.45">
      <c r="A11" s="77" t="s">
        <v>11</v>
      </c>
      <c r="B11" s="107">
        <v>2.02</v>
      </c>
      <c r="C11" s="108">
        <v>1</v>
      </c>
      <c r="D11" s="69" t="s">
        <v>6</v>
      </c>
      <c r="E11" s="309" t="s">
        <v>9</v>
      </c>
      <c r="F11" s="70">
        <v>55.31</v>
      </c>
      <c r="G11" s="71">
        <f>SUM(F11*10.7639)</f>
        <v>595.35130900000001</v>
      </c>
      <c r="H11" s="70">
        <v>6.6</v>
      </c>
      <c r="I11" s="72">
        <f>SUM(H11*10.7639)</f>
        <v>71.04173999999999</v>
      </c>
      <c r="J11" s="250" t="s">
        <v>11</v>
      </c>
      <c r="K11" s="251">
        <v>5.0199999999999996</v>
      </c>
      <c r="L11" s="315">
        <v>4</v>
      </c>
      <c r="M11" s="253" t="s">
        <v>6</v>
      </c>
      <c r="N11" s="252" t="s">
        <v>9</v>
      </c>
      <c r="O11" s="252">
        <v>70</v>
      </c>
      <c r="P11" s="252">
        <v>70</v>
      </c>
      <c r="Q11" s="254">
        <f>SUM(P11*10.7639)</f>
        <v>753.47299999999996</v>
      </c>
      <c r="R11" s="252">
        <v>6.6</v>
      </c>
      <c r="S11" s="255">
        <f>SUM(R11*10.7639)</f>
        <v>71.04173999999999</v>
      </c>
    </row>
    <row r="12" spans="1:19" ht="15.45" thickTop="1" thickBot="1" x14ac:dyDescent="0.45">
      <c r="A12" s="360" t="s">
        <v>19</v>
      </c>
      <c r="B12" s="375"/>
      <c r="C12" s="375"/>
      <c r="D12" s="375"/>
      <c r="E12" s="375"/>
      <c r="F12" s="375"/>
      <c r="G12" s="375"/>
      <c r="H12" s="375"/>
      <c r="I12" s="376"/>
      <c r="J12" s="58"/>
      <c r="K12" s="59"/>
      <c r="L12" s="59"/>
      <c r="M12" s="59"/>
      <c r="N12" s="59"/>
      <c r="O12" s="59"/>
      <c r="P12" s="59"/>
      <c r="Q12" s="59"/>
      <c r="R12" s="59"/>
      <c r="S12" s="60"/>
    </row>
    <row r="13" spans="1:19" ht="15" thickTop="1" x14ac:dyDescent="0.4">
      <c r="A13" s="200" t="s">
        <v>2</v>
      </c>
      <c r="B13" s="201">
        <v>3.05</v>
      </c>
      <c r="C13" s="202">
        <v>2</v>
      </c>
      <c r="D13" s="203" t="s">
        <v>6</v>
      </c>
      <c r="E13" s="204" t="s">
        <v>4</v>
      </c>
      <c r="F13" s="204">
        <v>92.11</v>
      </c>
      <c r="G13" s="205">
        <f t="shared" ref="G13:G21" si="0">SUM(F13*10.7639)</f>
        <v>991.46282899999994</v>
      </c>
      <c r="H13" s="204">
        <v>8.1999999999999993</v>
      </c>
      <c r="I13" s="292">
        <f t="shared" ref="I13:I21" si="1">SUM(H13*10.7639)</f>
        <v>88.263979999999989</v>
      </c>
      <c r="J13" s="342" t="s">
        <v>2</v>
      </c>
      <c r="K13" s="343">
        <v>1.01</v>
      </c>
      <c r="L13" s="344" t="s">
        <v>21</v>
      </c>
      <c r="M13" s="345" t="s">
        <v>6</v>
      </c>
      <c r="N13" s="345" t="s">
        <v>4</v>
      </c>
      <c r="O13" s="345">
        <v>70</v>
      </c>
      <c r="P13" s="345">
        <v>79</v>
      </c>
      <c r="Q13" s="346">
        <f>SUM(P13*10.7639)</f>
        <v>850.34809999999993</v>
      </c>
      <c r="R13" s="345">
        <v>52.8</v>
      </c>
      <c r="S13" s="347">
        <f t="shared" ref="S13" si="2">SUM(R13*10.7639)</f>
        <v>568.33391999999992</v>
      </c>
    </row>
    <row r="14" spans="1:19" x14ac:dyDescent="0.4">
      <c r="A14" s="200" t="s">
        <v>2</v>
      </c>
      <c r="B14" s="201">
        <v>3.04</v>
      </c>
      <c r="C14" s="204">
        <v>2</v>
      </c>
      <c r="D14" s="203" t="s">
        <v>6</v>
      </c>
      <c r="E14" s="204" t="s">
        <v>4</v>
      </c>
      <c r="F14" s="204">
        <v>92.06</v>
      </c>
      <c r="G14" s="205">
        <f t="shared" si="0"/>
        <v>990.92463399999997</v>
      </c>
      <c r="H14" s="204">
        <v>8.1999999999999993</v>
      </c>
      <c r="I14" s="206">
        <f t="shared" si="1"/>
        <v>88.263979999999989</v>
      </c>
      <c r="J14" s="168" t="s">
        <v>2</v>
      </c>
      <c r="K14" s="304">
        <v>1.03</v>
      </c>
      <c r="L14" s="305" t="s">
        <v>21</v>
      </c>
      <c r="M14" s="306" t="s">
        <v>6</v>
      </c>
      <c r="N14" s="305" t="s">
        <v>4</v>
      </c>
      <c r="O14" s="305">
        <v>70</v>
      </c>
      <c r="P14" s="305">
        <v>142</v>
      </c>
      <c r="Q14" s="307">
        <f>SUM(P14*10.7639)</f>
        <v>1528.4738</v>
      </c>
      <c r="R14" s="305">
        <v>32.11</v>
      </c>
      <c r="S14" s="308">
        <f>SUM(R14*10.7639)</f>
        <v>345.628829</v>
      </c>
    </row>
    <row r="15" spans="1:19" ht="15" thickBot="1" x14ac:dyDescent="0.45">
      <c r="A15" s="200" t="s">
        <v>2</v>
      </c>
      <c r="B15" s="201">
        <v>4.04</v>
      </c>
      <c r="C15" s="204">
        <v>3</v>
      </c>
      <c r="D15" s="203" t="s">
        <v>6</v>
      </c>
      <c r="E15" s="204" t="s">
        <v>4</v>
      </c>
      <c r="F15" s="204">
        <v>92.06</v>
      </c>
      <c r="G15" s="205">
        <f t="shared" si="0"/>
        <v>990.92463399999997</v>
      </c>
      <c r="H15" s="204">
        <v>8.1999999999999993</v>
      </c>
      <c r="I15" s="206">
        <f t="shared" si="1"/>
        <v>88.263979999999989</v>
      </c>
      <c r="J15" s="348" t="s">
        <v>2</v>
      </c>
      <c r="K15" s="349">
        <v>5.01</v>
      </c>
      <c r="L15" s="350">
        <v>4</v>
      </c>
      <c r="M15" s="350" t="s">
        <v>6</v>
      </c>
      <c r="N15" s="350" t="s">
        <v>4</v>
      </c>
      <c r="O15" s="350">
        <v>86</v>
      </c>
      <c r="P15" s="350">
        <v>101</v>
      </c>
      <c r="Q15" s="351">
        <f t="shared" ref="Q15" si="3">SUM(P15*10.7639)</f>
        <v>1087.1539</v>
      </c>
      <c r="R15" s="350">
        <v>7.3</v>
      </c>
      <c r="S15" s="352">
        <f t="shared" ref="S15" si="4">SUM(R15*10.7639)</f>
        <v>78.57647</v>
      </c>
    </row>
    <row r="16" spans="1:19" x14ac:dyDescent="0.4">
      <c r="A16" s="200" t="s">
        <v>2</v>
      </c>
      <c r="B16" s="201">
        <v>4.05</v>
      </c>
      <c r="C16" s="204">
        <v>3</v>
      </c>
      <c r="D16" s="203" t="s">
        <v>6</v>
      </c>
      <c r="E16" s="204" t="s">
        <v>4</v>
      </c>
      <c r="F16" s="204">
        <v>92.11</v>
      </c>
      <c r="G16" s="205">
        <f t="shared" si="0"/>
        <v>991.46282899999994</v>
      </c>
      <c r="H16" s="204">
        <v>8.1999999999999993</v>
      </c>
      <c r="I16" s="206">
        <f t="shared" si="1"/>
        <v>88.263979999999989</v>
      </c>
      <c r="J16" s="218" t="s">
        <v>11</v>
      </c>
      <c r="K16" s="353">
        <v>1.02</v>
      </c>
      <c r="L16" s="220" t="s">
        <v>21</v>
      </c>
      <c r="M16" s="221" t="s">
        <v>6</v>
      </c>
      <c r="N16" s="220" t="s">
        <v>4</v>
      </c>
      <c r="O16" s="220">
        <v>70</v>
      </c>
      <c r="P16" s="220">
        <v>115</v>
      </c>
      <c r="Q16" s="222">
        <f t="shared" ref="Q16:Q26" si="5">SUM(P16*10.7639)</f>
        <v>1237.8485000000001</v>
      </c>
      <c r="R16" s="220">
        <v>24.78</v>
      </c>
      <c r="S16" s="223">
        <f t="shared" ref="S16:S26" si="6">SUM(R16*10.7639)</f>
        <v>266.72944200000001</v>
      </c>
    </row>
    <row r="17" spans="1:19" x14ac:dyDescent="0.4">
      <c r="A17" s="200" t="s">
        <v>2</v>
      </c>
      <c r="B17" s="201">
        <v>5.04</v>
      </c>
      <c r="C17" s="204">
        <v>4</v>
      </c>
      <c r="D17" s="203" t="s">
        <v>6</v>
      </c>
      <c r="E17" s="204" t="s">
        <v>4</v>
      </c>
      <c r="F17" s="204">
        <v>92.06</v>
      </c>
      <c r="G17" s="205">
        <f t="shared" si="0"/>
        <v>990.92463399999997</v>
      </c>
      <c r="H17" s="204">
        <v>8.1999999999999993</v>
      </c>
      <c r="I17" s="206">
        <f t="shared" si="1"/>
        <v>88.263979999999989</v>
      </c>
      <c r="J17" s="200" t="s">
        <v>11</v>
      </c>
      <c r="K17" s="213">
        <v>2.0099999999999998</v>
      </c>
      <c r="L17" s="204">
        <v>1</v>
      </c>
      <c r="M17" s="203" t="s">
        <v>6</v>
      </c>
      <c r="N17" s="204" t="s">
        <v>4</v>
      </c>
      <c r="O17" s="204">
        <v>70</v>
      </c>
      <c r="P17" s="204">
        <v>70</v>
      </c>
      <c r="Q17" s="205">
        <f t="shared" si="5"/>
        <v>753.47299999999996</v>
      </c>
      <c r="R17" s="204">
        <v>6.6</v>
      </c>
      <c r="S17" s="206">
        <f t="shared" si="6"/>
        <v>71.04173999999999</v>
      </c>
    </row>
    <row r="18" spans="1:19" x14ac:dyDescent="0.4">
      <c r="A18" s="200" t="s">
        <v>2</v>
      </c>
      <c r="B18" s="201">
        <v>5.05</v>
      </c>
      <c r="C18" s="204">
        <v>4</v>
      </c>
      <c r="D18" s="203" t="s">
        <v>6</v>
      </c>
      <c r="E18" s="204" t="s">
        <v>4</v>
      </c>
      <c r="F18" s="204">
        <v>92.11</v>
      </c>
      <c r="G18" s="205">
        <f t="shared" si="0"/>
        <v>991.46282899999994</v>
      </c>
      <c r="H18" s="204">
        <v>8.1999999999999993</v>
      </c>
      <c r="I18" s="206">
        <f t="shared" si="1"/>
        <v>88.263979999999989</v>
      </c>
      <c r="J18" s="200" t="s">
        <v>11</v>
      </c>
      <c r="K18" s="213">
        <v>2.02</v>
      </c>
      <c r="L18" s="204">
        <v>1</v>
      </c>
      <c r="M18" s="203" t="s">
        <v>6</v>
      </c>
      <c r="N18" s="204" t="s">
        <v>4</v>
      </c>
      <c r="O18" s="204">
        <v>70</v>
      </c>
      <c r="P18" s="204">
        <v>70</v>
      </c>
      <c r="Q18" s="205">
        <f t="shared" si="5"/>
        <v>753.47299999999996</v>
      </c>
      <c r="R18" s="204">
        <v>6.6</v>
      </c>
      <c r="S18" s="206">
        <f t="shared" si="6"/>
        <v>71.04173999999999</v>
      </c>
    </row>
    <row r="19" spans="1:19" x14ac:dyDescent="0.4">
      <c r="A19" s="200" t="s">
        <v>2</v>
      </c>
      <c r="B19" s="201">
        <v>6.04</v>
      </c>
      <c r="C19" s="204">
        <v>5</v>
      </c>
      <c r="D19" s="203" t="s">
        <v>6</v>
      </c>
      <c r="E19" s="204" t="s">
        <v>4</v>
      </c>
      <c r="F19" s="204">
        <v>92.06</v>
      </c>
      <c r="G19" s="205">
        <f t="shared" si="0"/>
        <v>990.92463399999997</v>
      </c>
      <c r="H19" s="204">
        <v>8.1999999999999993</v>
      </c>
      <c r="I19" s="206">
        <f t="shared" si="1"/>
        <v>88.263979999999989</v>
      </c>
      <c r="J19" s="200" t="s">
        <v>11</v>
      </c>
      <c r="K19" s="213">
        <v>3.02</v>
      </c>
      <c r="L19" s="204">
        <v>2</v>
      </c>
      <c r="M19" s="203" t="s">
        <v>6</v>
      </c>
      <c r="N19" s="204" t="s">
        <v>4</v>
      </c>
      <c r="O19" s="204">
        <v>70</v>
      </c>
      <c r="P19" s="204">
        <v>70</v>
      </c>
      <c r="Q19" s="205">
        <f t="shared" si="5"/>
        <v>753.47299999999996</v>
      </c>
      <c r="R19" s="204">
        <v>6.6</v>
      </c>
      <c r="S19" s="206">
        <f t="shared" si="6"/>
        <v>71.04173999999999</v>
      </c>
    </row>
    <row r="20" spans="1:19" x14ac:dyDescent="0.4">
      <c r="A20" s="200" t="s">
        <v>2</v>
      </c>
      <c r="B20" s="201">
        <v>7.03</v>
      </c>
      <c r="C20" s="204">
        <v>6</v>
      </c>
      <c r="D20" s="203" t="s">
        <v>6</v>
      </c>
      <c r="E20" s="204" t="s">
        <v>4</v>
      </c>
      <c r="F20" s="204">
        <v>74.27</v>
      </c>
      <c r="G20" s="205">
        <f t="shared" si="0"/>
        <v>799.43485299999998</v>
      </c>
      <c r="H20" s="204">
        <v>6.6</v>
      </c>
      <c r="I20" s="206">
        <f t="shared" si="1"/>
        <v>71.04173999999999</v>
      </c>
      <c r="J20" s="200" t="s">
        <v>11</v>
      </c>
      <c r="K20" s="213">
        <v>3.01</v>
      </c>
      <c r="L20" s="204">
        <v>2</v>
      </c>
      <c r="M20" s="203" t="s">
        <v>6</v>
      </c>
      <c r="N20" s="204" t="s">
        <v>4</v>
      </c>
      <c r="O20" s="204">
        <v>70</v>
      </c>
      <c r="P20" s="204">
        <v>70</v>
      </c>
      <c r="Q20" s="205">
        <f t="shared" si="5"/>
        <v>753.47299999999996</v>
      </c>
      <c r="R20" s="204">
        <v>6.6</v>
      </c>
      <c r="S20" s="206">
        <f t="shared" si="6"/>
        <v>71.04173999999999</v>
      </c>
    </row>
    <row r="21" spans="1:19" ht="15" thickBot="1" x14ac:dyDescent="0.45">
      <c r="A21" s="163" t="s">
        <v>2</v>
      </c>
      <c r="B21" s="164">
        <v>7.04</v>
      </c>
      <c r="C21" s="214">
        <v>6</v>
      </c>
      <c r="D21" s="215" t="s">
        <v>6</v>
      </c>
      <c r="E21" s="214" t="s">
        <v>4</v>
      </c>
      <c r="F21" s="214">
        <v>92.06</v>
      </c>
      <c r="G21" s="216">
        <f t="shared" si="0"/>
        <v>990.92463399999997</v>
      </c>
      <c r="H21" s="214">
        <v>8.1999999999999993</v>
      </c>
      <c r="I21" s="217">
        <f t="shared" si="1"/>
        <v>88.263979999999989</v>
      </c>
      <c r="J21" s="200" t="s">
        <v>11</v>
      </c>
      <c r="K21" s="213">
        <v>4.01</v>
      </c>
      <c r="L21" s="204">
        <v>3</v>
      </c>
      <c r="M21" s="203" t="s">
        <v>6</v>
      </c>
      <c r="N21" s="204" t="s">
        <v>4</v>
      </c>
      <c r="O21" s="204">
        <v>70</v>
      </c>
      <c r="P21" s="204">
        <v>70</v>
      </c>
      <c r="Q21" s="205">
        <f t="shared" si="5"/>
        <v>753.47299999999996</v>
      </c>
      <c r="R21" s="204">
        <v>6.6</v>
      </c>
      <c r="S21" s="206">
        <f t="shared" si="6"/>
        <v>71.04173999999999</v>
      </c>
    </row>
    <row r="22" spans="1:19" x14ac:dyDescent="0.4">
      <c r="A22" s="218" t="s">
        <v>11</v>
      </c>
      <c r="B22" s="219">
        <v>1.01</v>
      </c>
      <c r="C22" s="220" t="s">
        <v>21</v>
      </c>
      <c r="D22" s="221" t="s">
        <v>6</v>
      </c>
      <c r="E22" s="220" t="s">
        <v>4</v>
      </c>
      <c r="F22" s="220">
        <v>132.18</v>
      </c>
      <c r="G22" s="222">
        <f>SUM(F22*10.7639)</f>
        <v>1422.7723020000001</v>
      </c>
      <c r="H22" s="220">
        <v>33.200000000000003</v>
      </c>
      <c r="I22" s="223">
        <f>SUM(H22*10.7639)</f>
        <v>357.36148000000003</v>
      </c>
      <c r="J22" s="200" t="s">
        <v>11</v>
      </c>
      <c r="K22" s="213">
        <v>4.0199999999999996</v>
      </c>
      <c r="L22" s="204">
        <v>3</v>
      </c>
      <c r="M22" s="203" t="s">
        <v>6</v>
      </c>
      <c r="N22" s="204" t="s">
        <v>4</v>
      </c>
      <c r="O22" s="204">
        <v>70</v>
      </c>
      <c r="P22" s="204">
        <v>70</v>
      </c>
      <c r="Q22" s="205">
        <f t="shared" si="5"/>
        <v>753.47299999999996</v>
      </c>
      <c r="R22" s="204">
        <v>6.6</v>
      </c>
      <c r="S22" s="206">
        <f t="shared" si="6"/>
        <v>71.04173999999999</v>
      </c>
    </row>
    <row r="23" spans="1:19" x14ac:dyDescent="0.4">
      <c r="A23" s="200" t="s">
        <v>11</v>
      </c>
      <c r="B23" s="201">
        <v>1.02</v>
      </c>
      <c r="C23" s="204" t="s">
        <v>22</v>
      </c>
      <c r="D23" s="203" t="s">
        <v>6</v>
      </c>
      <c r="E23" s="214" t="s">
        <v>4</v>
      </c>
      <c r="F23" s="214">
        <v>115.11</v>
      </c>
      <c r="G23" s="216">
        <f>SUM(F23*10.7639)</f>
        <v>1239.0325289999998</v>
      </c>
      <c r="H23" s="214">
        <v>24.78</v>
      </c>
      <c r="I23" s="217">
        <f>SUM(H23*10.7639)</f>
        <v>266.72944200000001</v>
      </c>
      <c r="J23" s="200" t="s">
        <v>11</v>
      </c>
      <c r="K23" s="213">
        <v>5.01</v>
      </c>
      <c r="L23" s="204">
        <v>4</v>
      </c>
      <c r="M23" s="203" t="s">
        <v>6</v>
      </c>
      <c r="N23" s="204" t="s">
        <v>4</v>
      </c>
      <c r="O23" s="204">
        <v>70</v>
      </c>
      <c r="P23" s="204">
        <v>70</v>
      </c>
      <c r="Q23" s="205">
        <f t="shared" si="5"/>
        <v>753.47299999999996</v>
      </c>
      <c r="R23" s="204">
        <v>6.6</v>
      </c>
      <c r="S23" s="206">
        <f t="shared" si="6"/>
        <v>71.04173999999999</v>
      </c>
    </row>
    <row r="24" spans="1:19" x14ac:dyDescent="0.4">
      <c r="A24" s="163" t="s">
        <v>11</v>
      </c>
      <c r="B24" s="164">
        <v>8.0399999999999991</v>
      </c>
      <c r="C24" s="214">
        <v>7</v>
      </c>
      <c r="D24" s="203" t="s">
        <v>6</v>
      </c>
      <c r="E24" s="204" t="s">
        <v>4</v>
      </c>
      <c r="F24" s="204">
        <v>77.540000000000006</v>
      </c>
      <c r="G24" s="205">
        <f t="shared" ref="G24" si="7">SUM(F24*10.7639)</f>
        <v>834.63280600000007</v>
      </c>
      <c r="H24" s="204">
        <v>0</v>
      </c>
      <c r="I24" s="206">
        <f t="shared" ref="I24" si="8">SUM(H24*10.7639)</f>
        <v>0</v>
      </c>
      <c r="J24" s="200" t="s">
        <v>11</v>
      </c>
      <c r="K24" s="213">
        <v>6.01</v>
      </c>
      <c r="L24" s="204">
        <v>5</v>
      </c>
      <c r="M24" s="203" t="s">
        <v>6</v>
      </c>
      <c r="N24" s="204" t="s">
        <v>4</v>
      </c>
      <c r="O24" s="204">
        <v>70</v>
      </c>
      <c r="P24" s="204">
        <v>70</v>
      </c>
      <c r="Q24" s="205">
        <f t="shared" si="5"/>
        <v>753.47299999999996</v>
      </c>
      <c r="R24" s="204">
        <v>6.6</v>
      </c>
      <c r="S24" s="206">
        <f t="shared" si="6"/>
        <v>71.04173999999999</v>
      </c>
    </row>
    <row r="25" spans="1:19" ht="15" thickBot="1" x14ac:dyDescent="0.45">
      <c r="A25" s="224" t="s">
        <v>11</v>
      </c>
      <c r="B25" s="225">
        <v>8.0500000000000007</v>
      </c>
      <c r="C25" s="226">
        <v>7</v>
      </c>
      <c r="D25" s="227" t="s">
        <v>6</v>
      </c>
      <c r="E25" s="226" t="s">
        <v>4</v>
      </c>
      <c r="F25" s="226">
        <v>77.5</v>
      </c>
      <c r="G25" s="228">
        <f>SUM(F25*10.7639)</f>
        <v>834.20224999999994</v>
      </c>
      <c r="H25" s="226">
        <v>0</v>
      </c>
      <c r="I25" s="229">
        <f>SUM(H25*10.7639)</f>
        <v>0</v>
      </c>
      <c r="J25" s="200" t="s">
        <v>11</v>
      </c>
      <c r="K25" s="213">
        <v>6.02</v>
      </c>
      <c r="L25" s="204">
        <v>5</v>
      </c>
      <c r="M25" s="203" t="s">
        <v>6</v>
      </c>
      <c r="N25" s="204" t="s">
        <v>4</v>
      </c>
      <c r="O25" s="204">
        <v>70</v>
      </c>
      <c r="P25" s="204">
        <v>70</v>
      </c>
      <c r="Q25" s="205">
        <f t="shared" si="5"/>
        <v>753.47299999999996</v>
      </c>
      <c r="R25" s="204">
        <v>6.6</v>
      </c>
      <c r="S25" s="206">
        <f t="shared" si="6"/>
        <v>71.04173999999999</v>
      </c>
    </row>
    <row r="26" spans="1:19" ht="15" thickTop="1" x14ac:dyDescent="0.4">
      <c r="A26" s="244"/>
      <c r="B26" s="310"/>
      <c r="C26" s="311"/>
      <c r="D26" s="312"/>
      <c r="E26" s="311"/>
      <c r="F26" s="311"/>
      <c r="G26" s="313"/>
      <c r="H26" s="311"/>
      <c r="I26" s="314"/>
      <c r="J26" s="200" t="s">
        <v>11</v>
      </c>
      <c r="K26" s="213">
        <v>7.01</v>
      </c>
      <c r="L26" s="204">
        <v>6</v>
      </c>
      <c r="M26" s="203" t="s">
        <v>6</v>
      </c>
      <c r="N26" s="204" t="s">
        <v>4</v>
      </c>
      <c r="O26" s="204">
        <v>70</v>
      </c>
      <c r="P26" s="204">
        <v>70</v>
      </c>
      <c r="Q26" s="205">
        <f t="shared" si="5"/>
        <v>753.47299999999996</v>
      </c>
      <c r="R26" s="204">
        <v>6.6</v>
      </c>
      <c r="S26" s="206">
        <f t="shared" si="6"/>
        <v>71.04173999999999</v>
      </c>
    </row>
    <row r="27" spans="1:19" ht="15" thickBot="1" x14ac:dyDescent="0.45">
      <c r="A27" s="298"/>
      <c r="B27" s="299"/>
      <c r="C27" s="300"/>
      <c r="D27" s="301"/>
      <c r="E27" s="300"/>
      <c r="F27" s="300"/>
      <c r="G27" s="302"/>
      <c r="H27" s="300"/>
      <c r="I27" s="303"/>
      <c r="J27" s="163" t="s">
        <v>11</v>
      </c>
      <c r="K27" s="230">
        <v>7.02</v>
      </c>
      <c r="L27" s="214">
        <v>6</v>
      </c>
      <c r="M27" s="215" t="s">
        <v>6</v>
      </c>
      <c r="N27" s="214" t="s">
        <v>4</v>
      </c>
      <c r="O27" s="214">
        <v>70</v>
      </c>
      <c r="P27" s="214">
        <v>70</v>
      </c>
      <c r="Q27" s="216">
        <f t="shared" ref="Q27" si="9">SUM(P27*10.7639)</f>
        <v>753.47299999999996</v>
      </c>
      <c r="R27" s="214">
        <v>6.6</v>
      </c>
      <c r="S27" s="217">
        <f t="shared" ref="S27" si="10">SUM(R27*10.7639)</f>
        <v>71.04173999999999</v>
      </c>
    </row>
    <row r="28" spans="1:19" ht="15.45" thickTop="1" thickBot="1" x14ac:dyDescent="0.45">
      <c r="A28" s="380" t="s">
        <v>23</v>
      </c>
      <c r="B28" s="381"/>
      <c r="C28" s="381"/>
      <c r="D28" s="381"/>
      <c r="E28" s="381"/>
      <c r="F28" s="381"/>
      <c r="G28" s="381"/>
      <c r="H28" s="381"/>
      <c r="I28" s="382"/>
      <c r="J28" s="78"/>
      <c r="K28" s="79"/>
      <c r="L28" s="79"/>
      <c r="M28" s="79"/>
      <c r="N28" s="79"/>
      <c r="O28" s="79"/>
      <c r="P28" s="79"/>
      <c r="Q28" s="79"/>
      <c r="R28" s="79"/>
      <c r="S28" s="80"/>
    </row>
    <row r="29" spans="1:19" ht="15.45" thickTop="1" thickBot="1" x14ac:dyDescent="0.45">
      <c r="A29" s="231" t="s">
        <v>2</v>
      </c>
      <c r="B29" s="232">
        <v>2.04</v>
      </c>
      <c r="C29" s="202">
        <v>1</v>
      </c>
      <c r="D29" s="233" t="s">
        <v>6</v>
      </c>
      <c r="E29" s="202" t="s">
        <v>10</v>
      </c>
      <c r="F29" s="202">
        <v>92.06</v>
      </c>
      <c r="G29" s="234">
        <f t="shared" ref="G29:G49" si="11">SUM(F29*10.7639)</f>
        <v>990.92463399999997</v>
      </c>
      <c r="H29" s="202">
        <v>8.1999999999999993</v>
      </c>
      <c r="I29" s="235">
        <f t="shared" ref="I29:I49" si="12">SUM(H29*10.7639)</f>
        <v>88.263979999999989</v>
      </c>
      <c r="J29" s="316" t="s">
        <v>2</v>
      </c>
      <c r="K29" s="317">
        <v>6.04</v>
      </c>
      <c r="L29" s="318">
        <v>5</v>
      </c>
      <c r="M29" s="318" t="s">
        <v>7</v>
      </c>
      <c r="N29" s="318" t="s">
        <v>10</v>
      </c>
      <c r="O29" s="318">
        <v>86</v>
      </c>
      <c r="P29" s="318">
        <v>86</v>
      </c>
      <c r="Q29" s="319">
        <f>SUM(P29*10.7639)</f>
        <v>925.69539999999995</v>
      </c>
      <c r="R29" s="318">
        <v>8.1999999999999993</v>
      </c>
      <c r="S29" s="320">
        <f>SUM(R29*10.7639)</f>
        <v>88.263979999999989</v>
      </c>
    </row>
    <row r="30" spans="1:19" ht="15" thickBot="1" x14ac:dyDescent="0.45">
      <c r="A30" s="236" t="s">
        <v>2</v>
      </c>
      <c r="B30" s="237">
        <v>2.0499999999999998</v>
      </c>
      <c r="C30" s="238">
        <v>1</v>
      </c>
      <c r="D30" s="239" t="s">
        <v>6</v>
      </c>
      <c r="E30" s="238" t="s">
        <v>10</v>
      </c>
      <c r="F30" s="238">
        <v>92.11</v>
      </c>
      <c r="G30" s="240">
        <f t="shared" si="11"/>
        <v>991.46282899999994</v>
      </c>
      <c r="H30" s="238">
        <v>8.1999999999999993</v>
      </c>
      <c r="I30" s="241">
        <f t="shared" si="12"/>
        <v>88.263979999999989</v>
      </c>
      <c r="J30" s="207" t="s">
        <v>11</v>
      </c>
      <c r="K30" s="208">
        <v>2.0299999999999998</v>
      </c>
      <c r="L30" s="209">
        <v>1</v>
      </c>
      <c r="M30" s="210" t="s">
        <v>6</v>
      </c>
      <c r="N30" s="209" t="s">
        <v>10</v>
      </c>
      <c r="O30" s="209">
        <v>86</v>
      </c>
      <c r="P30" s="209">
        <v>103.9</v>
      </c>
      <c r="Q30" s="211">
        <f t="shared" ref="Q30:Q50" si="13">SUM(P30*10.7639)</f>
        <v>1118.3692100000001</v>
      </c>
      <c r="R30" s="209">
        <v>8.1999999999999993</v>
      </c>
      <c r="S30" s="212">
        <f t="shared" ref="S30:S50" si="14">SUM(R30*10.7639)</f>
        <v>88.263979999999989</v>
      </c>
    </row>
    <row r="31" spans="1:19" x14ac:dyDescent="0.4">
      <c r="A31" s="207" t="s">
        <v>11</v>
      </c>
      <c r="B31" s="208">
        <v>2.0299999999999998</v>
      </c>
      <c r="C31" s="209">
        <v>1</v>
      </c>
      <c r="D31" s="210" t="s">
        <v>6</v>
      </c>
      <c r="E31" s="209" t="s">
        <v>10</v>
      </c>
      <c r="F31" s="209">
        <v>104.22</v>
      </c>
      <c r="G31" s="211">
        <f t="shared" si="11"/>
        <v>1121.813658</v>
      </c>
      <c r="H31" s="209">
        <v>8.1999999999999993</v>
      </c>
      <c r="I31" s="242">
        <f t="shared" si="12"/>
        <v>88.263979999999989</v>
      </c>
      <c r="J31" s="200" t="s">
        <v>11</v>
      </c>
      <c r="K31" s="213">
        <v>2.04</v>
      </c>
      <c r="L31" s="204">
        <v>1</v>
      </c>
      <c r="M31" s="203" t="s">
        <v>6</v>
      </c>
      <c r="N31" s="204" t="s">
        <v>10</v>
      </c>
      <c r="O31" s="204">
        <v>86</v>
      </c>
      <c r="P31" s="204">
        <v>86</v>
      </c>
      <c r="Q31" s="205">
        <f t="shared" si="13"/>
        <v>925.69539999999995</v>
      </c>
      <c r="R31" s="204">
        <v>8.1999999999999993</v>
      </c>
      <c r="S31" s="206">
        <f t="shared" si="14"/>
        <v>88.263979999999989</v>
      </c>
    </row>
    <row r="32" spans="1:19" x14ac:dyDescent="0.4">
      <c r="A32" s="200" t="s">
        <v>11</v>
      </c>
      <c r="B32" s="213">
        <v>2.04</v>
      </c>
      <c r="C32" s="204">
        <v>1</v>
      </c>
      <c r="D32" s="203" t="s">
        <v>6</v>
      </c>
      <c r="E32" s="204" t="s">
        <v>10</v>
      </c>
      <c r="F32" s="204">
        <v>92.11</v>
      </c>
      <c r="G32" s="205">
        <f t="shared" si="11"/>
        <v>991.46282899999994</v>
      </c>
      <c r="H32" s="204">
        <v>8.1999999999999993</v>
      </c>
      <c r="I32" s="206">
        <f t="shared" si="12"/>
        <v>88.263979999999989</v>
      </c>
      <c r="J32" s="200" t="s">
        <v>11</v>
      </c>
      <c r="K32" s="213">
        <v>2.0499999999999998</v>
      </c>
      <c r="L32" s="204">
        <v>1</v>
      </c>
      <c r="M32" s="203" t="s">
        <v>6</v>
      </c>
      <c r="N32" s="204" t="s">
        <v>10</v>
      </c>
      <c r="O32" s="204">
        <v>86</v>
      </c>
      <c r="P32" s="204">
        <v>86</v>
      </c>
      <c r="Q32" s="205">
        <f t="shared" si="13"/>
        <v>925.69539999999995</v>
      </c>
      <c r="R32" s="204">
        <v>8.1999999999999993</v>
      </c>
      <c r="S32" s="206">
        <f t="shared" si="14"/>
        <v>88.263979999999989</v>
      </c>
    </row>
    <row r="33" spans="1:19" x14ac:dyDescent="0.4">
      <c r="A33" s="200" t="s">
        <v>11</v>
      </c>
      <c r="B33" s="213">
        <v>2.0499999999999998</v>
      </c>
      <c r="C33" s="204">
        <v>1</v>
      </c>
      <c r="D33" s="203" t="s">
        <v>6</v>
      </c>
      <c r="E33" s="204" t="s">
        <v>10</v>
      </c>
      <c r="F33" s="204">
        <v>92.1</v>
      </c>
      <c r="G33" s="205">
        <f t="shared" si="11"/>
        <v>991.35518999999988</v>
      </c>
      <c r="H33" s="204">
        <v>8.1999999999999993</v>
      </c>
      <c r="I33" s="206">
        <f t="shared" si="12"/>
        <v>88.263979999999989</v>
      </c>
      <c r="J33" s="200" t="s">
        <v>11</v>
      </c>
      <c r="K33" s="213">
        <v>3.03</v>
      </c>
      <c r="L33" s="204">
        <v>2</v>
      </c>
      <c r="M33" s="203" t="s">
        <v>6</v>
      </c>
      <c r="N33" s="204" t="s">
        <v>10</v>
      </c>
      <c r="O33" s="204">
        <v>86</v>
      </c>
      <c r="P33" s="204">
        <v>103.9</v>
      </c>
      <c r="Q33" s="205">
        <f t="shared" si="13"/>
        <v>1118.3692100000001</v>
      </c>
      <c r="R33" s="204">
        <v>8.1999999999999993</v>
      </c>
      <c r="S33" s="206">
        <f t="shared" si="14"/>
        <v>88.263979999999989</v>
      </c>
    </row>
    <row r="34" spans="1:19" x14ac:dyDescent="0.4">
      <c r="A34" s="200" t="s">
        <v>11</v>
      </c>
      <c r="B34" s="213">
        <v>3.05</v>
      </c>
      <c r="C34" s="204">
        <v>2</v>
      </c>
      <c r="D34" s="203" t="s">
        <v>6</v>
      </c>
      <c r="E34" s="204" t="s">
        <v>10</v>
      </c>
      <c r="F34" s="204">
        <v>92.1</v>
      </c>
      <c r="G34" s="205">
        <f t="shared" si="11"/>
        <v>991.35518999999988</v>
      </c>
      <c r="H34" s="204">
        <v>8.1999999999999993</v>
      </c>
      <c r="I34" s="206">
        <f t="shared" si="12"/>
        <v>88.263979999999989</v>
      </c>
      <c r="J34" s="200" t="s">
        <v>11</v>
      </c>
      <c r="K34" s="213">
        <v>3.02</v>
      </c>
      <c r="L34" s="204">
        <v>2</v>
      </c>
      <c r="M34" s="203" t="s">
        <v>6</v>
      </c>
      <c r="N34" s="204" t="s">
        <v>4</v>
      </c>
      <c r="O34" s="204">
        <v>70</v>
      </c>
      <c r="P34" s="204">
        <v>70</v>
      </c>
      <c r="Q34" s="205">
        <f t="shared" si="13"/>
        <v>753.47299999999996</v>
      </c>
      <c r="R34" s="204">
        <v>6.6</v>
      </c>
      <c r="S34" s="206">
        <f t="shared" si="14"/>
        <v>71.04173999999999</v>
      </c>
    </row>
    <row r="35" spans="1:19" x14ac:dyDescent="0.4">
      <c r="A35" s="200" t="s">
        <v>11</v>
      </c>
      <c r="B35" s="213">
        <v>3.04</v>
      </c>
      <c r="C35" s="204">
        <v>2</v>
      </c>
      <c r="D35" s="203" t="s">
        <v>6</v>
      </c>
      <c r="E35" s="204" t="s">
        <v>10</v>
      </c>
      <c r="F35" s="204">
        <v>92.11</v>
      </c>
      <c r="G35" s="205">
        <f t="shared" si="11"/>
        <v>991.46282899999994</v>
      </c>
      <c r="H35" s="204">
        <v>8.1999999999999993</v>
      </c>
      <c r="I35" s="206">
        <f t="shared" si="12"/>
        <v>88.263979999999989</v>
      </c>
      <c r="J35" s="200" t="s">
        <v>11</v>
      </c>
      <c r="K35" s="213">
        <v>3.01</v>
      </c>
      <c r="L35" s="204">
        <v>2</v>
      </c>
      <c r="M35" s="203" t="s">
        <v>6</v>
      </c>
      <c r="N35" s="204" t="s">
        <v>4</v>
      </c>
      <c r="O35" s="204">
        <v>70</v>
      </c>
      <c r="P35" s="204">
        <v>70</v>
      </c>
      <c r="Q35" s="205">
        <f t="shared" si="13"/>
        <v>753.47299999999996</v>
      </c>
      <c r="R35" s="204">
        <v>6.6</v>
      </c>
      <c r="S35" s="206">
        <f t="shared" si="14"/>
        <v>71.04173999999999</v>
      </c>
    </row>
    <row r="36" spans="1:19" x14ac:dyDescent="0.4">
      <c r="A36" s="200" t="s">
        <v>11</v>
      </c>
      <c r="B36" s="213">
        <v>3.03</v>
      </c>
      <c r="C36" s="204">
        <v>2</v>
      </c>
      <c r="D36" s="203" t="s">
        <v>6</v>
      </c>
      <c r="E36" s="204" t="s">
        <v>10</v>
      </c>
      <c r="F36" s="204">
        <v>104.22</v>
      </c>
      <c r="G36" s="205">
        <f t="shared" si="11"/>
        <v>1121.813658</v>
      </c>
      <c r="H36" s="204">
        <v>8.1999999999999993</v>
      </c>
      <c r="I36" s="206">
        <f t="shared" si="12"/>
        <v>88.263979999999989</v>
      </c>
      <c r="J36" s="200" t="s">
        <v>11</v>
      </c>
      <c r="K36" s="213">
        <v>4.03</v>
      </c>
      <c r="L36" s="204">
        <v>3</v>
      </c>
      <c r="M36" s="203" t="s">
        <v>6</v>
      </c>
      <c r="N36" s="204" t="s">
        <v>10</v>
      </c>
      <c r="O36" s="204">
        <v>86</v>
      </c>
      <c r="P36" s="204">
        <v>103.9</v>
      </c>
      <c r="Q36" s="205">
        <f t="shared" si="13"/>
        <v>1118.3692100000001</v>
      </c>
      <c r="R36" s="204">
        <v>8.1999999999999993</v>
      </c>
      <c r="S36" s="206">
        <f t="shared" si="14"/>
        <v>88.263979999999989</v>
      </c>
    </row>
    <row r="37" spans="1:19" x14ac:dyDescent="0.4">
      <c r="A37" s="200" t="s">
        <v>11</v>
      </c>
      <c r="B37" s="213">
        <v>4.03</v>
      </c>
      <c r="C37" s="204">
        <v>3</v>
      </c>
      <c r="D37" s="203" t="s">
        <v>6</v>
      </c>
      <c r="E37" s="204" t="s">
        <v>10</v>
      </c>
      <c r="F37" s="204">
        <v>104.22</v>
      </c>
      <c r="G37" s="205">
        <f t="shared" si="11"/>
        <v>1121.813658</v>
      </c>
      <c r="H37" s="204">
        <v>8.1999999999999993</v>
      </c>
      <c r="I37" s="206">
        <f t="shared" si="12"/>
        <v>88.263979999999989</v>
      </c>
      <c r="J37" s="200" t="s">
        <v>11</v>
      </c>
      <c r="K37" s="213">
        <v>4.04</v>
      </c>
      <c r="L37" s="204">
        <v>3</v>
      </c>
      <c r="M37" s="203" t="s">
        <v>6</v>
      </c>
      <c r="N37" s="204" t="s">
        <v>10</v>
      </c>
      <c r="O37" s="204">
        <v>86</v>
      </c>
      <c r="P37" s="204">
        <v>86</v>
      </c>
      <c r="Q37" s="205">
        <f t="shared" si="13"/>
        <v>925.69539999999995</v>
      </c>
      <c r="R37" s="204">
        <v>8.1999999999999993</v>
      </c>
      <c r="S37" s="206">
        <f t="shared" si="14"/>
        <v>88.263979999999989</v>
      </c>
    </row>
    <row r="38" spans="1:19" x14ac:dyDescent="0.4">
      <c r="A38" s="200" t="s">
        <v>11</v>
      </c>
      <c r="B38" s="213">
        <v>4.04</v>
      </c>
      <c r="C38" s="204">
        <v>3</v>
      </c>
      <c r="D38" s="203" t="s">
        <v>6</v>
      </c>
      <c r="E38" s="204" t="s">
        <v>10</v>
      </c>
      <c r="F38" s="204">
        <v>92.11</v>
      </c>
      <c r="G38" s="205">
        <f t="shared" si="11"/>
        <v>991.46282899999994</v>
      </c>
      <c r="H38" s="204">
        <v>8.1999999999999993</v>
      </c>
      <c r="I38" s="206">
        <f t="shared" si="12"/>
        <v>88.263979999999989</v>
      </c>
      <c r="J38" s="200" t="s">
        <v>11</v>
      </c>
      <c r="K38" s="213">
        <v>4.05</v>
      </c>
      <c r="L38" s="204">
        <v>3</v>
      </c>
      <c r="M38" s="203" t="s">
        <v>6</v>
      </c>
      <c r="N38" s="204" t="s">
        <v>10</v>
      </c>
      <c r="O38" s="204">
        <v>86</v>
      </c>
      <c r="P38" s="204">
        <v>86</v>
      </c>
      <c r="Q38" s="205">
        <f t="shared" si="13"/>
        <v>925.69539999999995</v>
      </c>
      <c r="R38" s="204">
        <v>8.1999999999999993</v>
      </c>
      <c r="S38" s="206">
        <f t="shared" si="14"/>
        <v>88.263979999999989</v>
      </c>
    </row>
    <row r="39" spans="1:19" x14ac:dyDescent="0.4">
      <c r="A39" s="200" t="s">
        <v>11</v>
      </c>
      <c r="B39" s="213">
        <v>4.05</v>
      </c>
      <c r="C39" s="204">
        <v>3</v>
      </c>
      <c r="D39" s="203" t="s">
        <v>6</v>
      </c>
      <c r="E39" s="204" t="s">
        <v>10</v>
      </c>
      <c r="F39" s="204">
        <v>92.1</v>
      </c>
      <c r="G39" s="205">
        <f t="shared" si="11"/>
        <v>991.35518999999988</v>
      </c>
      <c r="H39" s="204">
        <v>8.1999999999999993</v>
      </c>
      <c r="I39" s="206">
        <f t="shared" si="12"/>
        <v>88.263979999999989</v>
      </c>
      <c r="J39" s="200" t="s">
        <v>11</v>
      </c>
      <c r="K39" s="213">
        <v>5.03</v>
      </c>
      <c r="L39" s="204">
        <v>4</v>
      </c>
      <c r="M39" s="203" t="s">
        <v>6</v>
      </c>
      <c r="N39" s="204" t="s">
        <v>10</v>
      </c>
      <c r="O39" s="204">
        <v>86</v>
      </c>
      <c r="P39" s="204">
        <v>103.9</v>
      </c>
      <c r="Q39" s="205">
        <f t="shared" si="13"/>
        <v>1118.3692100000001</v>
      </c>
      <c r="R39" s="204">
        <v>8.1999999999999993</v>
      </c>
      <c r="S39" s="206">
        <f t="shared" si="14"/>
        <v>88.263979999999989</v>
      </c>
    </row>
    <row r="40" spans="1:19" x14ac:dyDescent="0.4">
      <c r="A40" s="200" t="s">
        <v>11</v>
      </c>
      <c r="B40" s="213">
        <v>5.03</v>
      </c>
      <c r="C40" s="204">
        <v>4</v>
      </c>
      <c r="D40" s="203" t="s">
        <v>6</v>
      </c>
      <c r="E40" s="204" t="s">
        <v>10</v>
      </c>
      <c r="F40" s="204">
        <v>104.22</v>
      </c>
      <c r="G40" s="205">
        <f t="shared" si="11"/>
        <v>1121.813658</v>
      </c>
      <c r="H40" s="204">
        <v>8.1999999999999993</v>
      </c>
      <c r="I40" s="206">
        <f t="shared" si="12"/>
        <v>88.263979999999989</v>
      </c>
      <c r="J40" s="200" t="s">
        <v>11</v>
      </c>
      <c r="K40" s="213">
        <v>5.04</v>
      </c>
      <c r="L40" s="204">
        <v>4</v>
      </c>
      <c r="M40" s="203" t="s">
        <v>6</v>
      </c>
      <c r="N40" s="204" t="s">
        <v>10</v>
      </c>
      <c r="O40" s="204">
        <v>86</v>
      </c>
      <c r="P40" s="204">
        <v>86</v>
      </c>
      <c r="Q40" s="205">
        <f t="shared" si="13"/>
        <v>925.69539999999995</v>
      </c>
      <c r="R40" s="204">
        <v>8.1999999999999993</v>
      </c>
      <c r="S40" s="206">
        <f t="shared" si="14"/>
        <v>88.263979999999989</v>
      </c>
    </row>
    <row r="41" spans="1:19" x14ac:dyDescent="0.4">
      <c r="A41" s="200" t="s">
        <v>11</v>
      </c>
      <c r="B41" s="213">
        <v>5.04</v>
      </c>
      <c r="C41" s="204">
        <v>4</v>
      </c>
      <c r="D41" s="203" t="s">
        <v>6</v>
      </c>
      <c r="E41" s="204" t="s">
        <v>10</v>
      </c>
      <c r="F41" s="204">
        <v>92.11</v>
      </c>
      <c r="G41" s="205">
        <f t="shared" si="11"/>
        <v>991.46282899999994</v>
      </c>
      <c r="H41" s="204">
        <v>8.1999999999999993</v>
      </c>
      <c r="I41" s="206">
        <f t="shared" si="12"/>
        <v>88.263979999999989</v>
      </c>
      <c r="J41" s="200" t="s">
        <v>11</v>
      </c>
      <c r="K41" s="213">
        <v>5.05</v>
      </c>
      <c r="L41" s="204">
        <v>4</v>
      </c>
      <c r="M41" s="203" t="s">
        <v>6</v>
      </c>
      <c r="N41" s="204" t="s">
        <v>10</v>
      </c>
      <c r="O41" s="204">
        <v>86</v>
      </c>
      <c r="P41" s="204">
        <v>86</v>
      </c>
      <c r="Q41" s="205">
        <f t="shared" si="13"/>
        <v>925.69539999999995</v>
      </c>
      <c r="R41" s="204">
        <v>8.1999999999999993</v>
      </c>
      <c r="S41" s="206">
        <f t="shared" si="14"/>
        <v>88.263979999999989</v>
      </c>
    </row>
    <row r="42" spans="1:19" x14ac:dyDescent="0.4">
      <c r="A42" s="200" t="s">
        <v>11</v>
      </c>
      <c r="B42" s="213">
        <v>5.05</v>
      </c>
      <c r="C42" s="204">
        <v>4</v>
      </c>
      <c r="D42" s="203" t="s">
        <v>6</v>
      </c>
      <c r="E42" s="204" t="s">
        <v>10</v>
      </c>
      <c r="F42" s="204">
        <v>92.1</v>
      </c>
      <c r="G42" s="205">
        <f t="shared" si="11"/>
        <v>991.35518999999988</v>
      </c>
      <c r="H42" s="204">
        <v>8.1999999999999993</v>
      </c>
      <c r="I42" s="206">
        <f t="shared" si="12"/>
        <v>88.263979999999989</v>
      </c>
      <c r="J42" s="200" t="s">
        <v>11</v>
      </c>
      <c r="K42" s="213">
        <v>6.03</v>
      </c>
      <c r="L42" s="204">
        <v>5</v>
      </c>
      <c r="M42" s="203" t="s">
        <v>6</v>
      </c>
      <c r="N42" s="204" t="s">
        <v>10</v>
      </c>
      <c r="O42" s="204">
        <v>86</v>
      </c>
      <c r="P42" s="204">
        <v>103.9</v>
      </c>
      <c r="Q42" s="205">
        <f t="shared" si="13"/>
        <v>1118.3692100000001</v>
      </c>
      <c r="R42" s="204">
        <v>8.1999999999999993</v>
      </c>
      <c r="S42" s="206">
        <f t="shared" si="14"/>
        <v>88.263979999999989</v>
      </c>
    </row>
    <row r="43" spans="1:19" x14ac:dyDescent="0.4">
      <c r="A43" s="200" t="s">
        <v>11</v>
      </c>
      <c r="B43" s="213">
        <v>6.03</v>
      </c>
      <c r="C43" s="204">
        <v>5</v>
      </c>
      <c r="D43" s="203" t="s">
        <v>6</v>
      </c>
      <c r="E43" s="204" t="s">
        <v>10</v>
      </c>
      <c r="F43" s="204">
        <v>104.22</v>
      </c>
      <c r="G43" s="205">
        <f t="shared" si="11"/>
        <v>1121.813658</v>
      </c>
      <c r="H43" s="204">
        <v>8.1999999999999993</v>
      </c>
      <c r="I43" s="206">
        <f t="shared" si="12"/>
        <v>88.263979999999989</v>
      </c>
      <c r="J43" s="200" t="s">
        <v>11</v>
      </c>
      <c r="K43" s="213">
        <v>6.04</v>
      </c>
      <c r="L43" s="204">
        <v>5</v>
      </c>
      <c r="M43" s="203" t="s">
        <v>6</v>
      </c>
      <c r="N43" s="204" t="s">
        <v>10</v>
      </c>
      <c r="O43" s="204">
        <v>86</v>
      </c>
      <c r="P43" s="204">
        <v>86</v>
      </c>
      <c r="Q43" s="205">
        <f t="shared" si="13"/>
        <v>925.69539999999995</v>
      </c>
      <c r="R43" s="204">
        <v>8.1999999999999993</v>
      </c>
      <c r="S43" s="206">
        <f t="shared" si="14"/>
        <v>88.263979999999989</v>
      </c>
    </row>
    <row r="44" spans="1:19" x14ac:dyDescent="0.4">
      <c r="A44" s="200" t="s">
        <v>11</v>
      </c>
      <c r="B44" s="213">
        <v>6.04</v>
      </c>
      <c r="C44" s="204">
        <v>5</v>
      </c>
      <c r="D44" s="203" t="s">
        <v>6</v>
      </c>
      <c r="E44" s="204" t="s">
        <v>10</v>
      </c>
      <c r="F44" s="204">
        <v>92.11</v>
      </c>
      <c r="G44" s="205">
        <f t="shared" si="11"/>
        <v>991.46282899999994</v>
      </c>
      <c r="H44" s="204">
        <v>8.1999999999999993</v>
      </c>
      <c r="I44" s="206">
        <f t="shared" si="12"/>
        <v>88.263979999999989</v>
      </c>
      <c r="J44" s="200" t="s">
        <v>11</v>
      </c>
      <c r="K44" s="213">
        <v>6.05</v>
      </c>
      <c r="L44" s="204">
        <v>5</v>
      </c>
      <c r="M44" s="203" t="s">
        <v>6</v>
      </c>
      <c r="N44" s="204" t="s">
        <v>10</v>
      </c>
      <c r="O44" s="204">
        <v>86</v>
      </c>
      <c r="P44" s="204">
        <v>86</v>
      </c>
      <c r="Q44" s="205">
        <f t="shared" si="13"/>
        <v>925.69539999999995</v>
      </c>
      <c r="R44" s="204">
        <v>8.1999999999999993</v>
      </c>
      <c r="S44" s="206">
        <f t="shared" si="14"/>
        <v>88.263979999999989</v>
      </c>
    </row>
    <row r="45" spans="1:19" x14ac:dyDescent="0.4">
      <c r="A45" s="200" t="s">
        <v>11</v>
      </c>
      <c r="B45" s="213">
        <v>6.05</v>
      </c>
      <c r="C45" s="204">
        <v>5</v>
      </c>
      <c r="D45" s="203" t="s">
        <v>6</v>
      </c>
      <c r="E45" s="204" t="s">
        <v>10</v>
      </c>
      <c r="F45" s="204">
        <v>92.1</v>
      </c>
      <c r="G45" s="205">
        <f t="shared" si="11"/>
        <v>991.35518999999988</v>
      </c>
      <c r="H45" s="204">
        <v>8.1999999999999993</v>
      </c>
      <c r="I45" s="206">
        <f t="shared" si="12"/>
        <v>88.263979999999989</v>
      </c>
      <c r="J45" s="200" t="s">
        <v>11</v>
      </c>
      <c r="K45" s="213">
        <v>7.03</v>
      </c>
      <c r="L45" s="204">
        <v>6</v>
      </c>
      <c r="M45" s="203" t="s">
        <v>6</v>
      </c>
      <c r="N45" s="204" t="s">
        <v>10</v>
      </c>
      <c r="O45" s="204">
        <v>86</v>
      </c>
      <c r="P45" s="204">
        <v>103.9</v>
      </c>
      <c r="Q45" s="205">
        <f t="shared" si="13"/>
        <v>1118.3692100000001</v>
      </c>
      <c r="R45" s="204">
        <v>8.1999999999999993</v>
      </c>
      <c r="S45" s="206">
        <f t="shared" si="14"/>
        <v>88.263979999999989</v>
      </c>
    </row>
    <row r="46" spans="1:19" x14ac:dyDescent="0.4">
      <c r="A46" s="200" t="s">
        <v>11</v>
      </c>
      <c r="B46" s="213">
        <v>7.03</v>
      </c>
      <c r="C46" s="204">
        <v>6</v>
      </c>
      <c r="D46" s="203" t="s">
        <v>6</v>
      </c>
      <c r="E46" s="204" t="s">
        <v>10</v>
      </c>
      <c r="F46" s="204">
        <v>104.22</v>
      </c>
      <c r="G46" s="205">
        <f t="shared" si="11"/>
        <v>1121.813658</v>
      </c>
      <c r="H46" s="204">
        <v>8.1999999999999993</v>
      </c>
      <c r="I46" s="206">
        <f t="shared" si="12"/>
        <v>88.263979999999989</v>
      </c>
      <c r="J46" s="200" t="s">
        <v>11</v>
      </c>
      <c r="K46" s="213">
        <v>7.04</v>
      </c>
      <c r="L46" s="204">
        <v>6</v>
      </c>
      <c r="M46" s="203" t="s">
        <v>6</v>
      </c>
      <c r="N46" s="204" t="s">
        <v>10</v>
      </c>
      <c r="O46" s="204">
        <v>86</v>
      </c>
      <c r="P46" s="204">
        <v>86</v>
      </c>
      <c r="Q46" s="205">
        <f t="shared" si="13"/>
        <v>925.69539999999995</v>
      </c>
      <c r="R46" s="204">
        <v>8.1999999999999993</v>
      </c>
      <c r="S46" s="206">
        <f t="shared" si="14"/>
        <v>88.263979999999989</v>
      </c>
    </row>
    <row r="47" spans="1:19" x14ac:dyDescent="0.4">
      <c r="A47" s="200" t="s">
        <v>11</v>
      </c>
      <c r="B47" s="213">
        <v>7.04</v>
      </c>
      <c r="C47" s="204">
        <v>6</v>
      </c>
      <c r="D47" s="203" t="s">
        <v>6</v>
      </c>
      <c r="E47" s="204" t="s">
        <v>10</v>
      </c>
      <c r="F47" s="204">
        <v>92.11</v>
      </c>
      <c r="G47" s="205">
        <f t="shared" si="11"/>
        <v>991.46282899999994</v>
      </c>
      <c r="H47" s="204">
        <v>8.1999999999999993</v>
      </c>
      <c r="I47" s="206">
        <f t="shared" si="12"/>
        <v>88.263979999999989</v>
      </c>
      <c r="J47" s="200" t="s">
        <v>11</v>
      </c>
      <c r="K47" s="213">
        <v>7.05</v>
      </c>
      <c r="L47" s="204">
        <v>6</v>
      </c>
      <c r="M47" s="203" t="s">
        <v>6</v>
      </c>
      <c r="N47" s="204" t="s">
        <v>10</v>
      </c>
      <c r="O47" s="204">
        <v>86</v>
      </c>
      <c r="P47" s="204">
        <v>86</v>
      </c>
      <c r="Q47" s="205">
        <f t="shared" si="13"/>
        <v>925.69539999999995</v>
      </c>
      <c r="R47" s="204">
        <v>8.1999999999999993</v>
      </c>
      <c r="S47" s="206">
        <f t="shared" si="14"/>
        <v>88.263979999999989</v>
      </c>
    </row>
    <row r="48" spans="1:19" x14ac:dyDescent="0.4">
      <c r="A48" s="200" t="s">
        <v>11</v>
      </c>
      <c r="B48" s="213">
        <v>7.05</v>
      </c>
      <c r="C48" s="204">
        <v>6</v>
      </c>
      <c r="D48" s="203" t="s">
        <v>6</v>
      </c>
      <c r="E48" s="204" t="s">
        <v>10</v>
      </c>
      <c r="F48" s="204">
        <v>92.1</v>
      </c>
      <c r="G48" s="205">
        <f t="shared" si="11"/>
        <v>991.35518999999988</v>
      </c>
      <c r="H48" s="204">
        <v>8.1999999999999993</v>
      </c>
      <c r="I48" s="206">
        <f t="shared" si="12"/>
        <v>88.263979999999989</v>
      </c>
      <c r="J48" s="200" t="s">
        <v>11</v>
      </c>
      <c r="K48" s="213">
        <v>8.01</v>
      </c>
      <c r="L48" s="204">
        <v>7</v>
      </c>
      <c r="M48" s="203" t="s">
        <v>6</v>
      </c>
      <c r="N48" s="204" t="s">
        <v>10</v>
      </c>
      <c r="O48" s="204">
        <v>86</v>
      </c>
      <c r="P48" s="204">
        <v>107.5</v>
      </c>
      <c r="Q48" s="205">
        <f t="shared" si="13"/>
        <v>1157.11925</v>
      </c>
      <c r="R48" s="204">
        <v>6.6</v>
      </c>
      <c r="S48" s="206">
        <f t="shared" si="14"/>
        <v>71.04173999999999</v>
      </c>
    </row>
    <row r="49" spans="1:19" ht="15" thickBot="1" x14ac:dyDescent="0.45">
      <c r="A49" s="224" t="s">
        <v>11</v>
      </c>
      <c r="B49" s="243">
        <v>8.0299999999999994</v>
      </c>
      <c r="C49" s="226">
        <v>7</v>
      </c>
      <c r="D49" s="227" t="s">
        <v>6</v>
      </c>
      <c r="E49" s="226" t="s">
        <v>10</v>
      </c>
      <c r="F49" s="226">
        <v>97.25</v>
      </c>
      <c r="G49" s="228">
        <f t="shared" si="11"/>
        <v>1046.7892749999999</v>
      </c>
      <c r="H49" s="226">
        <v>0</v>
      </c>
      <c r="I49" s="229">
        <f t="shared" si="12"/>
        <v>0</v>
      </c>
      <c r="J49" s="200" t="s">
        <v>11</v>
      </c>
      <c r="K49" s="213">
        <v>8.02</v>
      </c>
      <c r="L49" s="204">
        <v>7</v>
      </c>
      <c r="M49" s="203" t="s">
        <v>6</v>
      </c>
      <c r="N49" s="204" t="s">
        <v>10</v>
      </c>
      <c r="O49" s="204">
        <v>86</v>
      </c>
      <c r="P49" s="204">
        <v>112.4</v>
      </c>
      <c r="Q49" s="205">
        <f t="shared" si="13"/>
        <v>1209.8623600000001</v>
      </c>
      <c r="R49" s="204">
        <v>13.2</v>
      </c>
      <c r="S49" s="206">
        <f t="shared" si="14"/>
        <v>142.08347999999998</v>
      </c>
    </row>
    <row r="50" spans="1:19" ht="15.45" thickTop="1" thickBot="1" x14ac:dyDescent="0.45">
      <c r="A50" s="354"/>
      <c r="B50" s="355"/>
      <c r="C50" s="356"/>
      <c r="D50" s="356"/>
      <c r="E50" s="356"/>
      <c r="F50" s="356"/>
      <c r="G50" s="357"/>
      <c r="H50" s="356"/>
      <c r="I50" s="357"/>
      <c r="J50" s="224" t="s">
        <v>11</v>
      </c>
      <c r="K50" s="243">
        <v>8.0299999999999994</v>
      </c>
      <c r="L50" s="226">
        <v>7</v>
      </c>
      <c r="M50" s="227" t="s">
        <v>6</v>
      </c>
      <c r="N50" s="226" t="s">
        <v>10</v>
      </c>
      <c r="O50" s="226">
        <v>86</v>
      </c>
      <c r="P50" s="226">
        <v>88</v>
      </c>
      <c r="Q50" s="228">
        <f t="shared" si="13"/>
        <v>947.22319999999991</v>
      </c>
      <c r="R50" s="226">
        <v>13.4</v>
      </c>
      <c r="S50" s="229">
        <f t="shared" si="14"/>
        <v>144.23625999999999</v>
      </c>
    </row>
    <row r="51" spans="1:19" ht="15.45" thickTop="1" thickBot="1" x14ac:dyDescent="0.45">
      <c r="A51" s="360" t="s">
        <v>24</v>
      </c>
      <c r="B51" s="375"/>
      <c r="C51" s="375"/>
      <c r="D51" s="375"/>
      <c r="E51" s="375"/>
      <c r="F51" s="375"/>
      <c r="G51" s="375"/>
      <c r="H51" s="375"/>
      <c r="I51" s="376"/>
      <c r="J51" s="58"/>
      <c r="K51" s="59"/>
      <c r="L51" s="59"/>
      <c r="M51" s="59"/>
      <c r="N51" s="59"/>
      <c r="O51" s="59"/>
      <c r="P51" s="59"/>
      <c r="Q51" s="59"/>
      <c r="R51" s="59"/>
      <c r="S51" s="60"/>
    </row>
    <row r="52" spans="1:19" ht="15.45" thickTop="1" thickBot="1" x14ac:dyDescent="0.45">
      <c r="A52" s="231" t="s">
        <v>2</v>
      </c>
      <c r="B52" s="232">
        <v>1.02</v>
      </c>
      <c r="C52" s="202" t="s">
        <v>21</v>
      </c>
      <c r="D52" s="233" t="s">
        <v>6</v>
      </c>
      <c r="E52" s="202" t="s">
        <v>5</v>
      </c>
      <c r="F52" s="202">
        <v>161.46</v>
      </c>
      <c r="G52" s="234">
        <f>SUM(F52*10.7639)</f>
        <v>1737.939294</v>
      </c>
      <c r="H52" s="202">
        <v>32.81</v>
      </c>
      <c r="I52" s="235">
        <f>SUM(H52*10.7639)</f>
        <v>353.16355900000002</v>
      </c>
      <c r="J52" s="244" t="s">
        <v>2</v>
      </c>
      <c r="K52" s="245">
        <v>1.02</v>
      </c>
      <c r="L52" s="246" t="s">
        <v>21</v>
      </c>
      <c r="M52" s="247" t="s">
        <v>6</v>
      </c>
      <c r="N52" s="246" t="s">
        <v>5</v>
      </c>
      <c r="O52" s="246">
        <v>95</v>
      </c>
      <c r="P52" s="246">
        <v>159</v>
      </c>
      <c r="Q52" s="248">
        <f t="shared" ref="Q52:Q53" si="15">SUM(P52*10.7639)</f>
        <v>1711.4601</v>
      </c>
      <c r="R52" s="246">
        <v>32.81</v>
      </c>
      <c r="S52" s="249">
        <f t="shared" ref="S52:S53" si="16">SUM(R52*10.7639)</f>
        <v>353.16355900000002</v>
      </c>
    </row>
    <row r="53" spans="1:19" ht="15" thickBot="1" x14ac:dyDescent="0.45">
      <c r="A53" s="224" t="s">
        <v>2</v>
      </c>
      <c r="B53" s="243">
        <v>1.03</v>
      </c>
      <c r="C53" s="226" t="s">
        <v>21</v>
      </c>
      <c r="D53" s="227" t="s">
        <v>6</v>
      </c>
      <c r="E53" s="226" t="s">
        <v>5</v>
      </c>
      <c r="F53" s="226">
        <v>162.71</v>
      </c>
      <c r="G53" s="228">
        <f>SUM(F53*10.7639)</f>
        <v>1751.3941689999999</v>
      </c>
      <c r="H53" s="226">
        <v>32.11</v>
      </c>
      <c r="I53" s="229">
        <f>SUM(H53*10.7639)</f>
        <v>345.628829</v>
      </c>
      <c r="J53" s="250" t="s">
        <v>11</v>
      </c>
      <c r="K53" s="251">
        <v>1.01</v>
      </c>
      <c r="L53" s="252" t="s">
        <v>21</v>
      </c>
      <c r="M53" s="253" t="s">
        <v>6</v>
      </c>
      <c r="N53" s="252" t="s">
        <v>5</v>
      </c>
      <c r="O53" s="252">
        <v>95</v>
      </c>
      <c r="P53" s="252">
        <v>155</v>
      </c>
      <c r="Q53" s="254">
        <f t="shared" si="15"/>
        <v>1668.4044999999999</v>
      </c>
      <c r="R53" s="252">
        <v>33.200000000000003</v>
      </c>
      <c r="S53" s="255">
        <f t="shared" si="16"/>
        <v>357.36148000000003</v>
      </c>
    </row>
    <row r="54" spans="1:19" ht="15.45" thickTop="1" thickBot="1" x14ac:dyDescent="0.45">
      <c r="A54" s="387"/>
      <c r="B54" s="388"/>
      <c r="C54" s="389"/>
      <c r="D54" s="390"/>
      <c r="E54" s="389"/>
      <c r="F54" s="389"/>
      <c r="G54" s="391"/>
      <c r="H54" s="389"/>
      <c r="I54" s="392"/>
      <c r="J54" s="387"/>
      <c r="K54" s="388"/>
      <c r="L54" s="389"/>
      <c r="M54" s="390"/>
      <c r="N54" s="389"/>
      <c r="O54" s="389"/>
      <c r="P54" s="389">
        <f>SUM(P11:P53)</f>
        <v>3608.3000000000006</v>
      </c>
      <c r="Q54" s="391"/>
      <c r="R54" s="389"/>
      <c r="S54" s="392"/>
    </row>
    <row r="55" spans="1:19" ht="15" customHeight="1" thickTop="1" x14ac:dyDescent="0.4">
      <c r="A55" s="363" t="s">
        <v>50</v>
      </c>
      <c r="B55" s="364"/>
      <c r="C55" s="364"/>
      <c r="D55" s="364"/>
      <c r="E55" s="364"/>
      <c r="F55" s="364"/>
      <c r="G55" s="364"/>
      <c r="H55" s="364"/>
      <c r="I55" s="365"/>
      <c r="J55" s="325" t="s">
        <v>51</v>
      </c>
      <c r="K55" s="326"/>
      <c r="L55" s="326"/>
      <c r="M55" s="326"/>
      <c r="N55" s="326"/>
      <c r="O55" s="326"/>
      <c r="P55" s="326"/>
      <c r="Q55" s="326"/>
      <c r="R55" s="326"/>
      <c r="S55" s="327"/>
    </row>
    <row r="56" spans="1:19" ht="15" customHeight="1" thickBot="1" x14ac:dyDescent="0.45">
      <c r="A56" s="366"/>
      <c r="B56" s="367"/>
      <c r="C56" s="367"/>
      <c r="D56" s="367"/>
      <c r="E56" s="367"/>
      <c r="F56" s="367"/>
      <c r="G56" s="367"/>
      <c r="H56" s="367"/>
      <c r="I56" s="368"/>
      <c r="J56" s="328"/>
      <c r="K56" s="329"/>
      <c r="L56" s="329"/>
      <c r="M56" s="329"/>
      <c r="N56" s="329"/>
      <c r="O56" s="329"/>
      <c r="P56" s="329"/>
      <c r="Q56" s="329"/>
      <c r="R56" s="329"/>
      <c r="S56" s="330"/>
    </row>
    <row r="57" spans="1:19" ht="15.45" thickTop="1" thickBot="1" x14ac:dyDescent="0.45">
      <c r="A57" s="6" t="s">
        <v>14</v>
      </c>
      <c r="B57" s="22" t="s">
        <v>13</v>
      </c>
      <c r="C57" s="22" t="s">
        <v>3</v>
      </c>
      <c r="D57" s="22" t="s">
        <v>12</v>
      </c>
      <c r="E57" s="22" t="s">
        <v>17</v>
      </c>
      <c r="F57" s="383" t="s">
        <v>0</v>
      </c>
      <c r="G57" s="383"/>
      <c r="H57" s="383" t="s">
        <v>15</v>
      </c>
      <c r="I57" s="384"/>
      <c r="J57" s="22" t="s">
        <v>14</v>
      </c>
      <c r="K57" s="27" t="s">
        <v>13</v>
      </c>
      <c r="L57" s="6" t="s">
        <v>3</v>
      </c>
      <c r="M57" s="22" t="s">
        <v>12</v>
      </c>
      <c r="N57" s="22" t="s">
        <v>17</v>
      </c>
      <c r="O57" s="22" t="s">
        <v>18</v>
      </c>
      <c r="P57" s="324" t="s">
        <v>0</v>
      </c>
      <c r="Q57" s="324"/>
      <c r="R57" s="383" t="s">
        <v>15</v>
      </c>
      <c r="S57" s="384"/>
    </row>
    <row r="58" spans="1:19" ht="16.75" thickBot="1" x14ac:dyDescent="0.45">
      <c r="A58" s="187"/>
      <c r="B58" s="7"/>
      <c r="C58" s="16"/>
      <c r="D58" s="16"/>
      <c r="E58" s="8"/>
      <c r="F58" s="9" t="s">
        <v>16</v>
      </c>
      <c r="G58" s="10" t="s">
        <v>1</v>
      </c>
      <c r="H58" s="9" t="s">
        <v>16</v>
      </c>
      <c r="I58" s="11" t="s">
        <v>1</v>
      </c>
      <c r="J58" s="34"/>
      <c r="K58" s="34"/>
      <c r="L58" s="34"/>
      <c r="M58" s="34"/>
      <c r="N58" s="34"/>
      <c r="O58" s="34"/>
      <c r="P58" s="28" t="s">
        <v>16</v>
      </c>
      <c r="Q58" s="29" t="s">
        <v>1</v>
      </c>
      <c r="R58" s="28" t="s">
        <v>16</v>
      </c>
      <c r="S58" s="30" t="s">
        <v>1</v>
      </c>
    </row>
    <row r="59" spans="1:19" ht="15.45" thickTop="1" thickBot="1" x14ac:dyDescent="0.45">
      <c r="A59" s="360" t="s">
        <v>40</v>
      </c>
      <c r="B59" s="375"/>
      <c r="C59" s="375"/>
      <c r="D59" s="375"/>
      <c r="E59" s="375"/>
      <c r="F59" s="375"/>
      <c r="G59" s="375"/>
      <c r="H59" s="375"/>
      <c r="I59" s="376"/>
      <c r="J59" s="58"/>
      <c r="K59" s="59"/>
      <c r="L59" s="59"/>
      <c r="M59" s="59"/>
      <c r="N59" s="59"/>
      <c r="O59" s="59"/>
      <c r="P59" s="59"/>
      <c r="Q59" s="59"/>
      <c r="R59" s="59"/>
      <c r="S59" s="60"/>
    </row>
    <row r="60" spans="1:19" ht="15" thickTop="1" x14ac:dyDescent="0.4">
      <c r="A60" s="257" t="s">
        <v>2</v>
      </c>
      <c r="B60" s="258">
        <v>2.02</v>
      </c>
      <c r="C60" s="259">
        <v>1</v>
      </c>
      <c r="D60" s="260" t="s">
        <v>8</v>
      </c>
      <c r="E60" s="259" t="s">
        <v>9</v>
      </c>
      <c r="F60" s="259">
        <v>56.22</v>
      </c>
      <c r="G60" s="261">
        <f t="shared" ref="G60:G77" si="17">SUM(F60*10.7639)</f>
        <v>605.14645799999994</v>
      </c>
      <c r="H60" s="259">
        <v>6.6</v>
      </c>
      <c r="I60" s="262">
        <f t="shared" ref="I60:I77" si="18">SUM(H60*10.7639)</f>
        <v>71.04173999999999</v>
      </c>
      <c r="J60" s="257" t="s">
        <v>2</v>
      </c>
      <c r="K60" s="258">
        <v>2.02</v>
      </c>
      <c r="L60" s="259">
        <v>1</v>
      </c>
      <c r="M60" s="260" t="s">
        <v>8</v>
      </c>
      <c r="N60" s="259" t="s">
        <v>9</v>
      </c>
      <c r="O60" s="259">
        <v>50</v>
      </c>
      <c r="P60" s="259">
        <v>53.5</v>
      </c>
      <c r="Q60" s="261">
        <f t="shared" ref="Q60:Q62" si="19">SUM(P60*10.7639)</f>
        <v>575.86865</v>
      </c>
      <c r="R60" s="259">
        <v>6.6</v>
      </c>
      <c r="S60" s="262">
        <f t="shared" ref="S60:S77" si="20">SUM(R60*10.7639)</f>
        <v>71.04173999999999</v>
      </c>
    </row>
    <row r="61" spans="1:19" x14ac:dyDescent="0.4">
      <c r="A61" s="263" t="s">
        <v>2</v>
      </c>
      <c r="B61" s="264">
        <v>3.02</v>
      </c>
      <c r="C61" s="265">
        <v>2</v>
      </c>
      <c r="D61" s="266" t="s">
        <v>8</v>
      </c>
      <c r="E61" s="265" t="s">
        <v>9</v>
      </c>
      <c r="F61" s="265">
        <v>56.22</v>
      </c>
      <c r="G61" s="267">
        <f>SUM(F61*10.7639)</f>
        <v>605.14645799999994</v>
      </c>
      <c r="H61" s="265">
        <v>6.6</v>
      </c>
      <c r="I61" s="268">
        <f>SUM(H61*10.7639)</f>
        <v>71.04173999999999</v>
      </c>
      <c r="J61" s="263" t="s">
        <v>2</v>
      </c>
      <c r="K61" s="264">
        <v>2.0299999999999998</v>
      </c>
      <c r="L61" s="265">
        <v>1</v>
      </c>
      <c r="M61" s="266" t="s">
        <v>8</v>
      </c>
      <c r="N61" s="265" t="s">
        <v>9</v>
      </c>
      <c r="O61" s="265">
        <v>50</v>
      </c>
      <c r="P61" s="265">
        <v>51</v>
      </c>
      <c r="Q61" s="267">
        <f t="shared" si="19"/>
        <v>548.95889999999997</v>
      </c>
      <c r="R61" s="265">
        <v>6.6</v>
      </c>
      <c r="S61" s="268">
        <f t="shared" si="20"/>
        <v>71.04173999999999</v>
      </c>
    </row>
    <row r="62" spans="1:19" x14ac:dyDescent="0.4">
      <c r="A62" s="263" t="s">
        <v>2</v>
      </c>
      <c r="B62" s="264">
        <v>4.0199999999999996</v>
      </c>
      <c r="C62" s="265">
        <v>3</v>
      </c>
      <c r="D62" s="266" t="s">
        <v>8</v>
      </c>
      <c r="E62" s="265" t="s">
        <v>9</v>
      </c>
      <c r="F62" s="265">
        <v>56.22</v>
      </c>
      <c r="G62" s="267">
        <f>SUM(F62*10.7639)</f>
        <v>605.14645799999994</v>
      </c>
      <c r="H62" s="265">
        <v>6.6</v>
      </c>
      <c r="I62" s="268">
        <f>SUM(H62*10.7639)</f>
        <v>71.04173999999999</v>
      </c>
      <c r="J62" s="263" t="s">
        <v>2</v>
      </c>
      <c r="K62" s="264">
        <v>2.04</v>
      </c>
      <c r="L62" s="265">
        <v>1</v>
      </c>
      <c r="M62" s="266" t="s">
        <v>8</v>
      </c>
      <c r="N62" s="265" t="s">
        <v>9</v>
      </c>
      <c r="O62" s="265">
        <v>50</v>
      </c>
      <c r="P62" s="265">
        <v>68</v>
      </c>
      <c r="Q62" s="267">
        <f t="shared" si="19"/>
        <v>731.9452</v>
      </c>
      <c r="R62" s="265">
        <v>0</v>
      </c>
      <c r="S62" s="268">
        <f t="shared" si="20"/>
        <v>0</v>
      </c>
    </row>
    <row r="63" spans="1:19" x14ac:dyDescent="0.4">
      <c r="A63" s="263" t="s">
        <v>2</v>
      </c>
      <c r="B63" s="264">
        <v>5.0199999999999996</v>
      </c>
      <c r="C63" s="265">
        <v>4</v>
      </c>
      <c r="D63" s="266" t="s">
        <v>8</v>
      </c>
      <c r="E63" s="265" t="s">
        <v>9</v>
      </c>
      <c r="F63" s="265">
        <v>56.22</v>
      </c>
      <c r="G63" s="267">
        <f>SUM(F63*10.7639)</f>
        <v>605.14645799999994</v>
      </c>
      <c r="H63" s="265">
        <v>6.6</v>
      </c>
      <c r="I63" s="268">
        <f>SUM(H63*10.7639)</f>
        <v>71.04173999999999</v>
      </c>
      <c r="J63" s="263" t="s">
        <v>2</v>
      </c>
      <c r="K63" s="264">
        <v>2.0499999999999998</v>
      </c>
      <c r="L63" s="265">
        <v>1</v>
      </c>
      <c r="M63" s="266" t="s">
        <v>8</v>
      </c>
      <c r="N63" s="265" t="s">
        <v>9</v>
      </c>
      <c r="O63" s="265">
        <v>50</v>
      </c>
      <c r="P63" s="265">
        <v>50</v>
      </c>
      <c r="Q63" s="267">
        <v>538</v>
      </c>
      <c r="R63" s="265">
        <v>8.1999999999999993</v>
      </c>
      <c r="S63" s="268">
        <v>88.263979999999989</v>
      </c>
    </row>
    <row r="64" spans="1:19" ht="15" thickBot="1" x14ac:dyDescent="0.45">
      <c r="A64" s="269" t="s">
        <v>2</v>
      </c>
      <c r="B64" s="270">
        <v>6.02</v>
      </c>
      <c r="C64" s="271">
        <v>5</v>
      </c>
      <c r="D64" s="272" t="s">
        <v>8</v>
      </c>
      <c r="E64" s="271" t="s">
        <v>9</v>
      </c>
      <c r="F64" s="271">
        <v>56.22</v>
      </c>
      <c r="G64" s="273">
        <f>SUM(F64*10.7639)</f>
        <v>605.14645799999994</v>
      </c>
      <c r="H64" s="271">
        <v>6.6</v>
      </c>
      <c r="I64" s="274">
        <f>SUM(H64*10.7639)</f>
        <v>71.04173999999999</v>
      </c>
      <c r="J64" s="263" t="s">
        <v>2</v>
      </c>
      <c r="K64" s="264">
        <v>3.05</v>
      </c>
      <c r="L64" s="265">
        <v>2</v>
      </c>
      <c r="M64" s="266" t="s">
        <v>8</v>
      </c>
      <c r="N64" s="265" t="s">
        <v>9</v>
      </c>
      <c r="O64" s="265">
        <v>50</v>
      </c>
      <c r="P64" s="265">
        <v>50</v>
      </c>
      <c r="Q64" s="267">
        <f t="shared" ref="Q64:Q66" si="21">SUM(P64*10.7639)</f>
        <v>538.19499999999994</v>
      </c>
      <c r="R64" s="265">
        <v>8.1999999999999993</v>
      </c>
      <c r="S64" s="268">
        <f t="shared" si="20"/>
        <v>88.263979999999989</v>
      </c>
    </row>
    <row r="65" spans="1:19" x14ac:dyDescent="0.4">
      <c r="A65" s="275" t="s">
        <v>11</v>
      </c>
      <c r="B65" s="276">
        <v>2.0099999999999998</v>
      </c>
      <c r="C65" s="256">
        <v>1</v>
      </c>
      <c r="D65" s="277" t="s">
        <v>8</v>
      </c>
      <c r="E65" s="256" t="s">
        <v>9</v>
      </c>
      <c r="F65" s="256">
        <v>55.34</v>
      </c>
      <c r="G65" s="278">
        <f t="shared" si="17"/>
        <v>595.67422599999998</v>
      </c>
      <c r="H65" s="256">
        <v>6.6</v>
      </c>
      <c r="I65" s="279">
        <f t="shared" si="18"/>
        <v>71.04173999999999</v>
      </c>
      <c r="J65" s="263" t="s">
        <v>2</v>
      </c>
      <c r="K65" s="264">
        <v>3.04</v>
      </c>
      <c r="L65" s="265">
        <v>2</v>
      </c>
      <c r="M65" s="266" t="s">
        <v>8</v>
      </c>
      <c r="N65" s="265" t="s">
        <v>9</v>
      </c>
      <c r="O65" s="265">
        <v>50</v>
      </c>
      <c r="P65" s="265">
        <v>68</v>
      </c>
      <c r="Q65" s="267">
        <f t="shared" si="21"/>
        <v>731.9452</v>
      </c>
      <c r="R65" s="265">
        <v>0</v>
      </c>
      <c r="S65" s="268">
        <f t="shared" si="20"/>
        <v>0</v>
      </c>
    </row>
    <row r="66" spans="1:19" x14ac:dyDescent="0.4">
      <c r="A66" s="263" t="s">
        <v>11</v>
      </c>
      <c r="B66" s="264">
        <v>3.02</v>
      </c>
      <c r="C66" s="265">
        <v>2</v>
      </c>
      <c r="D66" s="266" t="s">
        <v>8</v>
      </c>
      <c r="E66" s="265" t="s">
        <v>9</v>
      </c>
      <c r="F66" s="265">
        <v>55.31</v>
      </c>
      <c r="G66" s="267">
        <f t="shared" si="17"/>
        <v>595.35130900000001</v>
      </c>
      <c r="H66" s="265">
        <v>6.6</v>
      </c>
      <c r="I66" s="268">
        <f t="shared" si="18"/>
        <v>71.04173999999999</v>
      </c>
      <c r="J66" s="263" t="s">
        <v>2</v>
      </c>
      <c r="K66" s="264">
        <v>3.03</v>
      </c>
      <c r="L66" s="265">
        <v>2</v>
      </c>
      <c r="M66" s="266" t="s">
        <v>8</v>
      </c>
      <c r="N66" s="265" t="s">
        <v>9</v>
      </c>
      <c r="O66" s="265">
        <v>50</v>
      </c>
      <c r="P66" s="265">
        <v>51</v>
      </c>
      <c r="Q66" s="267">
        <f t="shared" si="21"/>
        <v>548.95889999999997</v>
      </c>
      <c r="R66" s="265">
        <v>6.6</v>
      </c>
      <c r="S66" s="268">
        <f t="shared" si="20"/>
        <v>71.04173999999999</v>
      </c>
    </row>
    <row r="67" spans="1:19" x14ac:dyDescent="0.4">
      <c r="A67" s="263" t="s">
        <v>11</v>
      </c>
      <c r="B67" s="264">
        <v>3.01</v>
      </c>
      <c r="C67" s="265">
        <v>2</v>
      </c>
      <c r="D67" s="266" t="s">
        <v>8</v>
      </c>
      <c r="E67" s="265" t="s">
        <v>9</v>
      </c>
      <c r="F67" s="265">
        <v>55.34</v>
      </c>
      <c r="G67" s="267">
        <f t="shared" si="17"/>
        <v>595.67422599999998</v>
      </c>
      <c r="H67" s="265">
        <v>6.6</v>
      </c>
      <c r="I67" s="268">
        <f t="shared" si="18"/>
        <v>71.04173999999999</v>
      </c>
      <c r="J67" s="263" t="s">
        <v>2</v>
      </c>
      <c r="K67" s="264">
        <v>3.02</v>
      </c>
      <c r="L67" s="265">
        <v>2</v>
      </c>
      <c r="M67" s="266" t="s">
        <v>8</v>
      </c>
      <c r="N67" s="265" t="s">
        <v>9</v>
      </c>
      <c r="O67" s="265">
        <v>50</v>
      </c>
      <c r="P67" s="265">
        <v>53.5</v>
      </c>
      <c r="Q67" s="267">
        <v>576</v>
      </c>
      <c r="R67" s="265">
        <v>6.6</v>
      </c>
      <c r="S67" s="268">
        <f t="shared" si="20"/>
        <v>71.04173999999999</v>
      </c>
    </row>
    <row r="68" spans="1:19" x14ac:dyDescent="0.4">
      <c r="A68" s="263" t="s">
        <v>11</v>
      </c>
      <c r="B68" s="264">
        <v>4.01</v>
      </c>
      <c r="C68" s="265">
        <v>3</v>
      </c>
      <c r="D68" s="266" t="s">
        <v>8</v>
      </c>
      <c r="E68" s="265" t="s">
        <v>9</v>
      </c>
      <c r="F68" s="265">
        <v>55.34</v>
      </c>
      <c r="G68" s="267">
        <f t="shared" si="17"/>
        <v>595.67422599999998</v>
      </c>
      <c r="H68" s="265">
        <v>6.6</v>
      </c>
      <c r="I68" s="268">
        <f t="shared" si="18"/>
        <v>71.04173999999999</v>
      </c>
      <c r="J68" s="263" t="s">
        <v>2</v>
      </c>
      <c r="K68" s="264">
        <v>4.0199999999999996</v>
      </c>
      <c r="L68" s="265">
        <v>3</v>
      </c>
      <c r="M68" s="266" t="s">
        <v>8</v>
      </c>
      <c r="N68" s="265" t="s">
        <v>9</v>
      </c>
      <c r="O68" s="265">
        <v>50</v>
      </c>
      <c r="P68" s="265">
        <v>53.5</v>
      </c>
      <c r="Q68" s="267">
        <f t="shared" ref="Q68:Q77" si="22">SUM(P68*10.7639)</f>
        <v>575.86865</v>
      </c>
      <c r="R68" s="265">
        <v>6.6</v>
      </c>
      <c r="S68" s="268">
        <f t="shared" si="20"/>
        <v>71.04173999999999</v>
      </c>
    </row>
    <row r="69" spans="1:19" x14ac:dyDescent="0.4">
      <c r="A69" s="263" t="s">
        <v>11</v>
      </c>
      <c r="B69" s="264">
        <v>4.0199999999999996</v>
      </c>
      <c r="C69" s="265">
        <v>3</v>
      </c>
      <c r="D69" s="266" t="s">
        <v>8</v>
      </c>
      <c r="E69" s="265" t="s">
        <v>9</v>
      </c>
      <c r="F69" s="265">
        <v>55.31</v>
      </c>
      <c r="G69" s="267">
        <f t="shared" si="17"/>
        <v>595.35130900000001</v>
      </c>
      <c r="H69" s="265">
        <v>6.6</v>
      </c>
      <c r="I69" s="268">
        <f t="shared" si="18"/>
        <v>71.04173999999999</v>
      </c>
      <c r="J69" s="263" t="s">
        <v>2</v>
      </c>
      <c r="K69" s="264">
        <v>4.03</v>
      </c>
      <c r="L69" s="265">
        <v>3</v>
      </c>
      <c r="M69" s="266" t="s">
        <v>8</v>
      </c>
      <c r="N69" s="265" t="s">
        <v>9</v>
      </c>
      <c r="O69" s="265">
        <v>50</v>
      </c>
      <c r="P69" s="265">
        <v>51</v>
      </c>
      <c r="Q69" s="267">
        <f t="shared" si="22"/>
        <v>548.95889999999997</v>
      </c>
      <c r="R69" s="265">
        <v>6.6</v>
      </c>
      <c r="S69" s="268">
        <f t="shared" si="20"/>
        <v>71.04173999999999</v>
      </c>
    </row>
    <row r="70" spans="1:19" x14ac:dyDescent="0.4">
      <c r="A70" s="263" t="s">
        <v>11</v>
      </c>
      <c r="B70" s="264">
        <v>5.01</v>
      </c>
      <c r="C70" s="265">
        <v>4</v>
      </c>
      <c r="D70" s="266" t="s">
        <v>8</v>
      </c>
      <c r="E70" s="265" t="s">
        <v>9</v>
      </c>
      <c r="F70" s="265">
        <v>55.34</v>
      </c>
      <c r="G70" s="267">
        <f t="shared" si="17"/>
        <v>595.67422599999998</v>
      </c>
      <c r="H70" s="265">
        <v>6.6</v>
      </c>
      <c r="I70" s="268">
        <f t="shared" si="18"/>
        <v>71.04173999999999</v>
      </c>
      <c r="J70" s="263" t="s">
        <v>2</v>
      </c>
      <c r="K70" s="264">
        <v>4.04</v>
      </c>
      <c r="L70" s="265">
        <v>3</v>
      </c>
      <c r="M70" s="266" t="s">
        <v>8</v>
      </c>
      <c r="N70" s="265" t="s">
        <v>9</v>
      </c>
      <c r="O70" s="265">
        <v>50</v>
      </c>
      <c r="P70" s="265">
        <v>68</v>
      </c>
      <c r="Q70" s="267">
        <f t="shared" si="22"/>
        <v>731.9452</v>
      </c>
      <c r="R70" s="265">
        <v>0</v>
      </c>
      <c r="S70" s="268">
        <f t="shared" si="20"/>
        <v>0</v>
      </c>
    </row>
    <row r="71" spans="1:19" x14ac:dyDescent="0.4">
      <c r="A71" s="263" t="s">
        <v>11</v>
      </c>
      <c r="B71" s="264">
        <v>5.0199999999999996</v>
      </c>
      <c r="C71" s="265">
        <v>4</v>
      </c>
      <c r="D71" s="266" t="s">
        <v>8</v>
      </c>
      <c r="E71" s="265" t="s">
        <v>9</v>
      </c>
      <c r="F71" s="265">
        <v>55.31</v>
      </c>
      <c r="G71" s="267">
        <f t="shared" si="17"/>
        <v>595.35130900000001</v>
      </c>
      <c r="H71" s="265">
        <v>6.6</v>
      </c>
      <c r="I71" s="268">
        <f t="shared" si="18"/>
        <v>71.04173999999999</v>
      </c>
      <c r="J71" s="263" t="s">
        <v>2</v>
      </c>
      <c r="K71" s="264">
        <v>4.05</v>
      </c>
      <c r="L71" s="265">
        <v>3</v>
      </c>
      <c r="M71" s="266" t="s">
        <v>8</v>
      </c>
      <c r="N71" s="265" t="s">
        <v>9</v>
      </c>
      <c r="O71" s="265">
        <v>50</v>
      </c>
      <c r="P71" s="265">
        <v>50</v>
      </c>
      <c r="Q71" s="267">
        <v>538</v>
      </c>
      <c r="R71" s="265">
        <v>8.1999999999999993</v>
      </c>
      <c r="S71" s="268">
        <v>88.263979999999989</v>
      </c>
    </row>
    <row r="72" spans="1:19" x14ac:dyDescent="0.4">
      <c r="A72" s="263" t="s">
        <v>11</v>
      </c>
      <c r="B72" s="264">
        <v>6.01</v>
      </c>
      <c r="C72" s="265">
        <v>5</v>
      </c>
      <c r="D72" s="266" t="s">
        <v>8</v>
      </c>
      <c r="E72" s="265" t="s">
        <v>9</v>
      </c>
      <c r="F72" s="265">
        <v>55.34</v>
      </c>
      <c r="G72" s="267">
        <f t="shared" si="17"/>
        <v>595.67422599999998</v>
      </c>
      <c r="H72" s="265">
        <v>6.6</v>
      </c>
      <c r="I72" s="268">
        <f t="shared" si="18"/>
        <v>71.04173999999999</v>
      </c>
      <c r="J72" s="263" t="s">
        <v>2</v>
      </c>
      <c r="K72" s="264">
        <v>4.0599999999999996</v>
      </c>
      <c r="L72" s="265">
        <v>3</v>
      </c>
      <c r="M72" s="266" t="s">
        <v>8</v>
      </c>
      <c r="N72" s="265" t="s">
        <v>9</v>
      </c>
      <c r="O72" s="265">
        <v>50</v>
      </c>
      <c r="P72" s="265">
        <v>63</v>
      </c>
      <c r="Q72" s="267">
        <f t="shared" si="22"/>
        <v>678.12569999999994</v>
      </c>
      <c r="R72" s="265">
        <v>8.1999999999999993</v>
      </c>
      <c r="S72" s="268">
        <f t="shared" si="20"/>
        <v>88.263979999999989</v>
      </c>
    </row>
    <row r="73" spans="1:19" x14ac:dyDescent="0.4">
      <c r="A73" s="263" t="s">
        <v>11</v>
      </c>
      <c r="B73" s="264">
        <v>6.02</v>
      </c>
      <c r="C73" s="265">
        <v>5</v>
      </c>
      <c r="D73" s="266" t="s">
        <v>8</v>
      </c>
      <c r="E73" s="265" t="s">
        <v>9</v>
      </c>
      <c r="F73" s="265">
        <v>55.31</v>
      </c>
      <c r="G73" s="267">
        <f t="shared" si="17"/>
        <v>595.35130900000001</v>
      </c>
      <c r="H73" s="265">
        <v>6.6</v>
      </c>
      <c r="I73" s="268">
        <f t="shared" si="18"/>
        <v>71.04173999999999</v>
      </c>
      <c r="J73" s="263" t="s">
        <v>2</v>
      </c>
      <c r="K73" s="264">
        <v>5.0199999999999996</v>
      </c>
      <c r="L73" s="265">
        <v>4</v>
      </c>
      <c r="M73" s="266" t="s">
        <v>8</v>
      </c>
      <c r="N73" s="265" t="s">
        <v>9</v>
      </c>
      <c r="O73" s="265">
        <v>50</v>
      </c>
      <c r="P73" s="265">
        <v>53.5</v>
      </c>
      <c r="Q73" s="267">
        <f t="shared" si="22"/>
        <v>575.86865</v>
      </c>
      <c r="R73" s="265">
        <v>6.6</v>
      </c>
      <c r="S73" s="268">
        <f t="shared" si="20"/>
        <v>71.04173999999999</v>
      </c>
    </row>
    <row r="74" spans="1:19" x14ac:dyDescent="0.4">
      <c r="A74" s="263" t="s">
        <v>11</v>
      </c>
      <c r="B74" s="264">
        <v>7.01</v>
      </c>
      <c r="C74" s="265">
        <v>6</v>
      </c>
      <c r="D74" s="266" t="s">
        <v>8</v>
      </c>
      <c r="E74" s="265" t="s">
        <v>9</v>
      </c>
      <c r="F74" s="265">
        <v>55.34</v>
      </c>
      <c r="G74" s="267">
        <f t="shared" si="17"/>
        <v>595.67422599999998</v>
      </c>
      <c r="H74" s="265">
        <v>6.6</v>
      </c>
      <c r="I74" s="268">
        <f t="shared" si="18"/>
        <v>71.04173999999999</v>
      </c>
      <c r="J74" s="263" t="s">
        <v>2</v>
      </c>
      <c r="K74" s="264">
        <v>5.03</v>
      </c>
      <c r="L74" s="265">
        <v>4</v>
      </c>
      <c r="M74" s="266" t="s">
        <v>8</v>
      </c>
      <c r="N74" s="265" t="s">
        <v>9</v>
      </c>
      <c r="O74" s="265">
        <v>50</v>
      </c>
      <c r="P74" s="265">
        <v>51</v>
      </c>
      <c r="Q74" s="267">
        <f t="shared" si="22"/>
        <v>548.95889999999997</v>
      </c>
      <c r="R74" s="265">
        <v>6.6</v>
      </c>
      <c r="S74" s="268">
        <f t="shared" si="20"/>
        <v>71.04173999999999</v>
      </c>
    </row>
    <row r="75" spans="1:19" x14ac:dyDescent="0.4">
      <c r="A75" s="263" t="s">
        <v>11</v>
      </c>
      <c r="B75" s="264">
        <v>7.02</v>
      </c>
      <c r="C75" s="265">
        <v>6</v>
      </c>
      <c r="D75" s="266" t="s">
        <v>8</v>
      </c>
      <c r="E75" s="265" t="s">
        <v>9</v>
      </c>
      <c r="F75" s="265">
        <v>55.31</v>
      </c>
      <c r="G75" s="267">
        <f t="shared" si="17"/>
        <v>595.35130900000001</v>
      </c>
      <c r="H75" s="265">
        <v>6.6</v>
      </c>
      <c r="I75" s="268">
        <f t="shared" si="18"/>
        <v>71.04173999999999</v>
      </c>
      <c r="J75" s="263" t="s">
        <v>2</v>
      </c>
      <c r="K75" s="264">
        <v>5.04</v>
      </c>
      <c r="L75" s="265">
        <v>4</v>
      </c>
      <c r="M75" s="266" t="s">
        <v>8</v>
      </c>
      <c r="N75" s="265" t="s">
        <v>25</v>
      </c>
      <c r="O75" s="265">
        <v>50</v>
      </c>
      <c r="P75" s="265">
        <v>68</v>
      </c>
      <c r="Q75" s="267">
        <f t="shared" si="22"/>
        <v>731.9452</v>
      </c>
      <c r="R75" s="265">
        <v>0</v>
      </c>
      <c r="S75" s="268">
        <f t="shared" si="20"/>
        <v>0</v>
      </c>
    </row>
    <row r="76" spans="1:19" x14ac:dyDescent="0.4">
      <c r="A76" s="263" t="s">
        <v>11</v>
      </c>
      <c r="B76" s="264">
        <v>8.01</v>
      </c>
      <c r="C76" s="265">
        <v>7</v>
      </c>
      <c r="D76" s="266" t="s">
        <v>8</v>
      </c>
      <c r="E76" s="265" t="s">
        <v>9</v>
      </c>
      <c r="F76" s="265">
        <v>55.34</v>
      </c>
      <c r="G76" s="267">
        <f t="shared" si="17"/>
        <v>595.67422599999998</v>
      </c>
      <c r="H76" s="265">
        <v>6.6</v>
      </c>
      <c r="I76" s="268">
        <f t="shared" si="18"/>
        <v>71.04173999999999</v>
      </c>
      <c r="J76" s="263" t="s">
        <v>2</v>
      </c>
      <c r="K76" s="264">
        <v>5.05</v>
      </c>
      <c r="L76" s="265">
        <v>4</v>
      </c>
      <c r="M76" s="266" t="s">
        <v>8</v>
      </c>
      <c r="N76" s="265" t="s">
        <v>9</v>
      </c>
      <c r="O76" s="265">
        <v>50</v>
      </c>
      <c r="P76" s="265">
        <v>50</v>
      </c>
      <c r="Q76" s="267">
        <v>538</v>
      </c>
      <c r="R76" s="265">
        <v>8.1999999999999993</v>
      </c>
      <c r="S76" s="268">
        <v>88.263979999999989</v>
      </c>
    </row>
    <row r="77" spans="1:19" ht="15" thickBot="1" x14ac:dyDescent="0.45">
      <c r="A77" s="280" t="s">
        <v>11</v>
      </c>
      <c r="B77" s="281">
        <v>8.02</v>
      </c>
      <c r="C77" s="282">
        <v>7</v>
      </c>
      <c r="D77" s="283" t="s">
        <v>8</v>
      </c>
      <c r="E77" s="282" t="s">
        <v>9</v>
      </c>
      <c r="F77" s="282">
        <v>55.31</v>
      </c>
      <c r="G77" s="284">
        <f t="shared" si="17"/>
        <v>595.35130900000001</v>
      </c>
      <c r="H77" s="282">
        <v>6.6</v>
      </c>
      <c r="I77" s="285">
        <f t="shared" si="18"/>
        <v>71.04173999999999</v>
      </c>
      <c r="J77" s="280" t="s">
        <v>2</v>
      </c>
      <c r="K77" s="281">
        <v>5.0599999999999996</v>
      </c>
      <c r="L77" s="282">
        <v>4</v>
      </c>
      <c r="M77" s="283" t="s">
        <v>8</v>
      </c>
      <c r="N77" s="282" t="s">
        <v>9</v>
      </c>
      <c r="O77" s="282">
        <v>50</v>
      </c>
      <c r="P77" s="282">
        <v>63</v>
      </c>
      <c r="Q77" s="284">
        <f t="shared" si="22"/>
        <v>678.12569999999994</v>
      </c>
      <c r="R77" s="282">
        <v>8.1999999999999993</v>
      </c>
      <c r="S77" s="285">
        <f t="shared" si="20"/>
        <v>88.263979999999989</v>
      </c>
    </row>
    <row r="78" spans="1:19" s="2" customFormat="1" ht="15.45" thickTop="1" thickBot="1" x14ac:dyDescent="0.45">
      <c r="A78" s="360" t="s">
        <v>44</v>
      </c>
      <c r="B78" s="375"/>
      <c r="C78" s="375"/>
      <c r="D78" s="375"/>
      <c r="E78" s="375"/>
      <c r="F78" s="375"/>
      <c r="G78" s="375"/>
      <c r="H78" s="375"/>
      <c r="I78" s="376"/>
      <c r="J78" s="331"/>
      <c r="K78" s="332"/>
      <c r="L78" s="332"/>
      <c r="M78" s="332"/>
      <c r="N78" s="332"/>
      <c r="O78" s="332"/>
      <c r="P78" s="332"/>
      <c r="Q78" s="332"/>
      <c r="R78" s="332"/>
      <c r="S78" s="333"/>
    </row>
    <row r="79" spans="1:19" ht="15" thickTop="1" x14ac:dyDescent="0.4">
      <c r="A79" s="257" t="s">
        <v>2</v>
      </c>
      <c r="B79" s="258">
        <v>2.0299999999999998</v>
      </c>
      <c r="C79" s="259">
        <v>1</v>
      </c>
      <c r="D79" s="260" t="s">
        <v>8</v>
      </c>
      <c r="E79" s="259" t="s">
        <v>4</v>
      </c>
      <c r="F79" s="259">
        <v>74.27</v>
      </c>
      <c r="G79" s="261">
        <f t="shared" ref="G79:G83" si="23">SUM(F79*10.7639)</f>
        <v>799.43485299999998</v>
      </c>
      <c r="H79" s="259">
        <v>6.6</v>
      </c>
      <c r="I79" s="262">
        <f t="shared" ref="I79:I83" si="24">SUM(H79*10.7639)</f>
        <v>71.04173999999999</v>
      </c>
      <c r="J79" s="257" t="s">
        <v>2</v>
      </c>
      <c r="K79" s="258">
        <v>2.0099999999999998</v>
      </c>
      <c r="L79" s="259">
        <v>1</v>
      </c>
      <c r="M79" s="260" t="s">
        <v>8</v>
      </c>
      <c r="N79" s="259" t="s">
        <v>4</v>
      </c>
      <c r="O79" s="259">
        <v>70</v>
      </c>
      <c r="P79" s="259">
        <v>78.400000000000006</v>
      </c>
      <c r="Q79" s="261">
        <f t="shared" ref="Q79:Q83" si="25">SUM(P79*10.7639)</f>
        <v>843.88976000000002</v>
      </c>
      <c r="R79" s="259">
        <v>7.3</v>
      </c>
      <c r="S79" s="262">
        <f t="shared" ref="S79:S83" si="26">SUM(R79*10.7639)</f>
        <v>78.57647</v>
      </c>
    </row>
    <row r="80" spans="1:19" x14ac:dyDescent="0.4">
      <c r="A80" s="263" t="s">
        <v>2</v>
      </c>
      <c r="B80" s="264">
        <v>3.03</v>
      </c>
      <c r="C80" s="265">
        <v>2</v>
      </c>
      <c r="D80" s="266" t="s">
        <v>8</v>
      </c>
      <c r="E80" s="265" t="s">
        <v>4</v>
      </c>
      <c r="F80" s="265">
        <v>74.27</v>
      </c>
      <c r="G80" s="267">
        <f t="shared" si="23"/>
        <v>799.43485299999998</v>
      </c>
      <c r="H80" s="265">
        <v>6.6</v>
      </c>
      <c r="I80" s="268">
        <f t="shared" si="24"/>
        <v>71.04173999999999</v>
      </c>
      <c r="J80" s="263" t="s">
        <v>2</v>
      </c>
      <c r="K80" s="264">
        <v>2.06</v>
      </c>
      <c r="L80" s="265">
        <v>1</v>
      </c>
      <c r="M80" s="266" t="s">
        <v>8</v>
      </c>
      <c r="N80" s="265" t="s">
        <v>4</v>
      </c>
      <c r="O80" s="265">
        <v>70</v>
      </c>
      <c r="P80" s="265">
        <v>81.5</v>
      </c>
      <c r="Q80" s="267">
        <f t="shared" si="25"/>
        <v>877.25784999999996</v>
      </c>
      <c r="R80" s="265">
        <v>8.1999999999999993</v>
      </c>
      <c r="S80" s="268">
        <f t="shared" si="26"/>
        <v>88.263979999999989</v>
      </c>
    </row>
    <row r="81" spans="1:19" x14ac:dyDescent="0.4">
      <c r="A81" s="263" t="s">
        <v>2</v>
      </c>
      <c r="B81" s="264">
        <v>4.03</v>
      </c>
      <c r="C81" s="265">
        <v>3</v>
      </c>
      <c r="D81" s="266" t="s">
        <v>8</v>
      </c>
      <c r="E81" s="265" t="s">
        <v>4</v>
      </c>
      <c r="F81" s="265">
        <v>74.27</v>
      </c>
      <c r="G81" s="267">
        <f t="shared" si="23"/>
        <v>799.43485299999998</v>
      </c>
      <c r="H81" s="265">
        <v>6.6</v>
      </c>
      <c r="I81" s="268">
        <f t="shared" si="24"/>
        <v>71.04173999999999</v>
      </c>
      <c r="J81" s="263" t="s">
        <v>2</v>
      </c>
      <c r="K81" s="264">
        <v>3.01</v>
      </c>
      <c r="L81" s="265">
        <v>2</v>
      </c>
      <c r="M81" s="266" t="s">
        <v>8</v>
      </c>
      <c r="N81" s="265" t="s">
        <v>4</v>
      </c>
      <c r="O81" s="265">
        <v>70</v>
      </c>
      <c r="P81" s="265">
        <v>78.400000000000006</v>
      </c>
      <c r="Q81" s="267">
        <f t="shared" si="25"/>
        <v>843.88976000000002</v>
      </c>
      <c r="R81" s="265">
        <v>7.3</v>
      </c>
      <c r="S81" s="268">
        <f t="shared" si="26"/>
        <v>78.57647</v>
      </c>
    </row>
    <row r="82" spans="1:19" x14ac:dyDescent="0.4">
      <c r="A82" s="263" t="s">
        <v>2</v>
      </c>
      <c r="B82" s="264">
        <v>5.03</v>
      </c>
      <c r="C82" s="265">
        <v>4</v>
      </c>
      <c r="D82" s="266" t="s">
        <v>8</v>
      </c>
      <c r="E82" s="265" t="s">
        <v>4</v>
      </c>
      <c r="F82" s="265">
        <v>74.27</v>
      </c>
      <c r="G82" s="267">
        <f t="shared" si="23"/>
        <v>799.43485299999998</v>
      </c>
      <c r="H82" s="265">
        <v>6.6</v>
      </c>
      <c r="I82" s="268">
        <f t="shared" si="24"/>
        <v>71.04173999999999</v>
      </c>
      <c r="J82" s="263" t="s">
        <v>2</v>
      </c>
      <c r="K82" s="264">
        <v>3.06</v>
      </c>
      <c r="L82" s="265">
        <v>2</v>
      </c>
      <c r="M82" s="266" t="s">
        <v>8</v>
      </c>
      <c r="N82" s="265" t="s">
        <v>4</v>
      </c>
      <c r="O82" s="265">
        <v>70</v>
      </c>
      <c r="P82" s="265">
        <v>81.5</v>
      </c>
      <c r="Q82" s="267">
        <f t="shared" si="25"/>
        <v>877.25784999999996</v>
      </c>
      <c r="R82" s="265">
        <v>8.1999999999999993</v>
      </c>
      <c r="S82" s="268">
        <f t="shared" si="26"/>
        <v>88.263979999999989</v>
      </c>
    </row>
    <row r="83" spans="1:19" ht="15" thickBot="1" x14ac:dyDescent="0.45">
      <c r="A83" s="280" t="s">
        <v>2</v>
      </c>
      <c r="B83" s="281">
        <v>6.03</v>
      </c>
      <c r="C83" s="282">
        <v>5</v>
      </c>
      <c r="D83" s="283" t="s">
        <v>8</v>
      </c>
      <c r="E83" s="282" t="s">
        <v>4</v>
      </c>
      <c r="F83" s="282">
        <v>74.27</v>
      </c>
      <c r="G83" s="284">
        <f t="shared" si="23"/>
        <v>799.43485299999998</v>
      </c>
      <c r="H83" s="282">
        <v>6.6</v>
      </c>
      <c r="I83" s="285">
        <f t="shared" si="24"/>
        <v>71.04173999999999</v>
      </c>
      <c r="J83" s="280" t="s">
        <v>2</v>
      </c>
      <c r="K83" s="281">
        <v>4.01</v>
      </c>
      <c r="L83" s="282">
        <v>3</v>
      </c>
      <c r="M83" s="283" t="s">
        <v>8</v>
      </c>
      <c r="N83" s="282" t="s">
        <v>4</v>
      </c>
      <c r="O83" s="282">
        <v>70</v>
      </c>
      <c r="P83" s="282">
        <v>100.4</v>
      </c>
      <c r="Q83" s="284">
        <f t="shared" si="25"/>
        <v>1080.6955600000001</v>
      </c>
      <c r="R83" s="282">
        <v>7.3</v>
      </c>
      <c r="S83" s="285">
        <f t="shared" si="26"/>
        <v>78.57647</v>
      </c>
    </row>
    <row r="84" spans="1:19" ht="15.45" thickTop="1" thickBot="1" x14ac:dyDescent="0.45">
      <c r="A84" s="387"/>
      <c r="B84" s="388"/>
      <c r="C84" s="389"/>
      <c r="D84" s="390"/>
      <c r="E84" s="389"/>
      <c r="F84" s="389"/>
      <c r="G84" s="391"/>
      <c r="H84" s="389"/>
      <c r="I84" s="392"/>
      <c r="J84" s="387"/>
      <c r="K84" s="388"/>
      <c r="L84" s="389"/>
      <c r="M84" s="390"/>
      <c r="N84" s="389"/>
      <c r="O84" s="389"/>
      <c r="P84" s="389">
        <f>SUM(P60:P83)</f>
        <v>1436.2000000000003</v>
      </c>
      <c r="Q84" s="391"/>
      <c r="R84" s="389"/>
      <c r="S84" s="392"/>
    </row>
    <row r="85" spans="1:19" ht="15" customHeight="1" thickTop="1" x14ac:dyDescent="0.4">
      <c r="A85" s="363" t="s">
        <v>50</v>
      </c>
      <c r="B85" s="364"/>
      <c r="C85" s="364"/>
      <c r="D85" s="364"/>
      <c r="E85" s="364"/>
      <c r="F85" s="364"/>
      <c r="G85" s="364"/>
      <c r="H85" s="364"/>
      <c r="I85" s="365"/>
      <c r="J85" s="325" t="s">
        <v>51</v>
      </c>
      <c r="K85" s="326"/>
      <c r="L85" s="326"/>
      <c r="M85" s="326"/>
      <c r="N85" s="326"/>
      <c r="O85" s="326"/>
      <c r="P85" s="326"/>
      <c r="Q85" s="326"/>
      <c r="R85" s="326"/>
      <c r="S85" s="327"/>
    </row>
    <row r="86" spans="1:19" ht="15" customHeight="1" thickBot="1" x14ac:dyDescent="0.45">
      <c r="A86" s="366"/>
      <c r="B86" s="367"/>
      <c r="C86" s="367"/>
      <c r="D86" s="367"/>
      <c r="E86" s="367"/>
      <c r="F86" s="367"/>
      <c r="G86" s="367"/>
      <c r="H86" s="367"/>
      <c r="I86" s="368"/>
      <c r="J86" s="328"/>
      <c r="K86" s="329"/>
      <c r="L86" s="329"/>
      <c r="M86" s="329"/>
      <c r="N86" s="329"/>
      <c r="O86" s="329"/>
      <c r="P86" s="329"/>
      <c r="Q86" s="329"/>
      <c r="R86" s="329"/>
      <c r="S86" s="330"/>
    </row>
    <row r="87" spans="1:19" ht="15.45" thickTop="1" thickBot="1" x14ac:dyDescent="0.45">
      <c r="A87" s="6" t="s">
        <v>14</v>
      </c>
      <c r="B87" s="22" t="s">
        <v>13</v>
      </c>
      <c r="C87" s="22" t="s">
        <v>3</v>
      </c>
      <c r="D87" s="22" t="s">
        <v>12</v>
      </c>
      <c r="E87" s="22" t="s">
        <v>17</v>
      </c>
      <c r="F87" s="383" t="s">
        <v>0</v>
      </c>
      <c r="G87" s="383"/>
      <c r="H87" s="383" t="s">
        <v>15</v>
      </c>
      <c r="I87" s="384"/>
      <c r="J87" s="22" t="s">
        <v>14</v>
      </c>
      <c r="K87" s="27" t="s">
        <v>13</v>
      </c>
      <c r="L87" s="6" t="s">
        <v>3</v>
      </c>
      <c r="M87" s="22" t="s">
        <v>12</v>
      </c>
      <c r="N87" s="22" t="s">
        <v>17</v>
      </c>
      <c r="O87" s="22" t="s">
        <v>18</v>
      </c>
      <c r="P87" s="324" t="s">
        <v>0</v>
      </c>
      <c r="Q87" s="324"/>
      <c r="R87" s="383" t="s">
        <v>15</v>
      </c>
      <c r="S87" s="384"/>
    </row>
    <row r="88" spans="1:19" ht="16.75" thickBot="1" x14ac:dyDescent="0.45">
      <c r="A88" s="187"/>
      <c r="B88" s="7"/>
      <c r="C88" s="16"/>
      <c r="D88" s="16"/>
      <c r="E88" s="8"/>
      <c r="F88" s="9" t="s">
        <v>16</v>
      </c>
      <c r="G88" s="10" t="s">
        <v>1</v>
      </c>
      <c r="H88" s="9" t="s">
        <v>16</v>
      </c>
      <c r="I88" s="11" t="s">
        <v>1</v>
      </c>
      <c r="J88" s="34"/>
      <c r="K88" s="34"/>
      <c r="L88" s="34"/>
      <c r="M88" s="34"/>
      <c r="N88" s="34"/>
      <c r="O88" s="34"/>
      <c r="P88" s="28" t="s">
        <v>16</v>
      </c>
      <c r="Q88" s="29" t="s">
        <v>1</v>
      </c>
      <c r="R88" s="28" t="s">
        <v>16</v>
      </c>
      <c r="S88" s="30" t="s">
        <v>1</v>
      </c>
    </row>
    <row r="89" spans="1:19" ht="15.45" thickTop="1" thickBot="1" x14ac:dyDescent="0.45">
      <c r="A89" s="360" t="s">
        <v>41</v>
      </c>
      <c r="B89" s="361"/>
      <c r="C89" s="361"/>
      <c r="D89" s="361"/>
      <c r="E89" s="361"/>
      <c r="F89" s="361"/>
      <c r="G89" s="361"/>
      <c r="H89" s="361"/>
      <c r="I89" s="362"/>
      <c r="J89" s="334"/>
      <c r="K89" s="335"/>
      <c r="L89" s="335"/>
      <c r="M89" s="335"/>
      <c r="N89" s="335"/>
      <c r="O89" s="335"/>
      <c r="P89" s="335"/>
      <c r="Q89" s="335"/>
      <c r="R89" s="335"/>
      <c r="S89" s="336"/>
    </row>
    <row r="90" spans="1:19" ht="15" thickTop="1" x14ac:dyDescent="0.4">
      <c r="A90" s="61" t="s">
        <v>29</v>
      </c>
      <c r="B90" s="62">
        <v>1.03</v>
      </c>
      <c r="C90" s="63" t="s">
        <v>21</v>
      </c>
      <c r="D90" s="63" t="s">
        <v>7</v>
      </c>
      <c r="E90" s="63" t="s">
        <v>28</v>
      </c>
      <c r="F90" s="63">
        <v>37.68</v>
      </c>
      <c r="G90" s="65">
        <f>SUM(F90*10.7639)</f>
        <v>405.583752</v>
      </c>
      <c r="H90" s="63">
        <v>0</v>
      </c>
      <c r="I90" s="66">
        <f>SUM(H90*10.7639)</f>
        <v>0</v>
      </c>
      <c r="J90" s="99" t="s">
        <v>29</v>
      </c>
      <c r="K90" s="81">
        <v>1.02</v>
      </c>
      <c r="L90" s="83" t="s">
        <v>21</v>
      </c>
      <c r="M90" s="83" t="s">
        <v>26</v>
      </c>
      <c r="N90" s="83" t="s">
        <v>28</v>
      </c>
      <c r="O90" s="83">
        <v>39</v>
      </c>
      <c r="P90" s="83">
        <v>49.3</v>
      </c>
      <c r="Q90" s="84">
        <f t="shared" ref="Q90:S94" si="27">SUM(P90*10.7639)</f>
        <v>530.66026999999997</v>
      </c>
      <c r="R90" s="83">
        <v>0</v>
      </c>
      <c r="S90" s="85">
        <v>0</v>
      </c>
    </row>
    <row r="91" spans="1:19" x14ac:dyDescent="0.4">
      <c r="A91" s="67" t="s">
        <v>29</v>
      </c>
      <c r="B91" s="48">
        <v>2.0299999999999998</v>
      </c>
      <c r="C91" s="50">
        <v>1</v>
      </c>
      <c r="D91" s="50" t="s">
        <v>7</v>
      </c>
      <c r="E91" s="50" t="s">
        <v>28</v>
      </c>
      <c r="F91" s="50">
        <v>37.729999999999997</v>
      </c>
      <c r="G91" s="51">
        <f>SUM(F91*10.7639)</f>
        <v>406.12194699999998</v>
      </c>
      <c r="H91" s="50">
        <v>0</v>
      </c>
      <c r="I91" s="52">
        <f>SUM(H91*10.7639)</f>
        <v>0</v>
      </c>
      <c r="J91" s="67" t="s">
        <v>29</v>
      </c>
      <c r="K91" s="48">
        <v>1.03</v>
      </c>
      <c r="L91" s="50" t="s">
        <v>21</v>
      </c>
      <c r="M91" s="50" t="s">
        <v>26</v>
      </c>
      <c r="N91" s="50" t="s">
        <v>28</v>
      </c>
      <c r="O91" s="50">
        <v>39</v>
      </c>
      <c r="P91" s="50">
        <v>41.8</v>
      </c>
      <c r="Q91" s="51">
        <f t="shared" si="27"/>
        <v>449.93101999999993</v>
      </c>
      <c r="R91" s="50">
        <v>0</v>
      </c>
      <c r="S91" s="52">
        <f t="shared" si="27"/>
        <v>0</v>
      </c>
    </row>
    <row r="92" spans="1:19" ht="15" thickBot="1" x14ac:dyDescent="0.45">
      <c r="A92" s="77" t="s">
        <v>29</v>
      </c>
      <c r="B92" s="68">
        <v>3.03</v>
      </c>
      <c r="C92" s="70">
        <v>2</v>
      </c>
      <c r="D92" s="70" t="s">
        <v>7</v>
      </c>
      <c r="E92" s="70" t="s">
        <v>28</v>
      </c>
      <c r="F92" s="70">
        <v>37.729999999999997</v>
      </c>
      <c r="G92" s="71">
        <f>SUM(F92*10.7639)</f>
        <v>406.12194699999998</v>
      </c>
      <c r="H92" s="70">
        <v>0</v>
      </c>
      <c r="I92" s="72">
        <f>SUM(H92*10.7639)</f>
        <v>0</v>
      </c>
      <c r="J92" s="67" t="s">
        <v>29</v>
      </c>
      <c r="K92" s="48">
        <v>2.0299999999999998</v>
      </c>
      <c r="L92" s="50">
        <v>1</v>
      </c>
      <c r="M92" s="50" t="s">
        <v>26</v>
      </c>
      <c r="N92" s="50" t="s">
        <v>28</v>
      </c>
      <c r="O92" s="50">
        <v>37</v>
      </c>
      <c r="P92" s="50">
        <v>39.5</v>
      </c>
      <c r="Q92" s="51">
        <f t="shared" si="27"/>
        <v>425.17404999999997</v>
      </c>
      <c r="R92" s="50">
        <v>0</v>
      </c>
      <c r="S92" s="52">
        <f t="shared" si="27"/>
        <v>0</v>
      </c>
    </row>
    <row r="93" spans="1:19" ht="15" thickBot="1" x14ac:dyDescent="0.45">
      <c r="A93" s="132" t="s">
        <v>45</v>
      </c>
      <c r="B93" s="133">
        <v>2.02</v>
      </c>
      <c r="C93" s="134">
        <v>1</v>
      </c>
      <c r="D93" s="134" t="s">
        <v>7</v>
      </c>
      <c r="E93" s="134" t="s">
        <v>28</v>
      </c>
      <c r="F93" s="134">
        <v>44.22</v>
      </c>
      <c r="G93" s="135">
        <f>SUM(F93*10.7639)</f>
        <v>475.97965799999997</v>
      </c>
      <c r="H93" s="134">
        <v>7.04</v>
      </c>
      <c r="I93" s="188">
        <f>SUM(H93*10.7639)</f>
        <v>75.777856</v>
      </c>
      <c r="J93" s="67" t="s">
        <v>29</v>
      </c>
      <c r="K93" s="48">
        <v>3.03</v>
      </c>
      <c r="L93" s="50">
        <v>2</v>
      </c>
      <c r="M93" s="50" t="s">
        <v>26</v>
      </c>
      <c r="N93" s="50" t="s">
        <v>28</v>
      </c>
      <c r="O93" s="50">
        <v>37</v>
      </c>
      <c r="P93" s="50">
        <v>39.5</v>
      </c>
      <c r="Q93" s="51">
        <f t="shared" si="27"/>
        <v>425.17404999999997</v>
      </c>
      <c r="R93" s="50">
        <v>0</v>
      </c>
      <c r="S93" s="52">
        <f t="shared" si="27"/>
        <v>0</v>
      </c>
    </row>
    <row r="94" spans="1:19" ht="15" thickBot="1" x14ac:dyDescent="0.45">
      <c r="A94" s="181"/>
      <c r="B94" s="182"/>
      <c r="C94" s="183"/>
      <c r="D94" s="183"/>
      <c r="E94" s="183"/>
      <c r="F94" s="183"/>
      <c r="G94" s="184"/>
      <c r="H94" s="183"/>
      <c r="I94" s="185"/>
      <c r="J94" s="77" t="s">
        <v>29</v>
      </c>
      <c r="K94" s="68">
        <v>4.03</v>
      </c>
      <c r="L94" s="70">
        <v>3</v>
      </c>
      <c r="M94" s="70" t="s">
        <v>7</v>
      </c>
      <c r="N94" s="70" t="s">
        <v>28</v>
      </c>
      <c r="O94" s="70">
        <v>37</v>
      </c>
      <c r="P94" s="70">
        <v>39.5</v>
      </c>
      <c r="Q94" s="71">
        <f t="shared" si="27"/>
        <v>425.17404999999997</v>
      </c>
      <c r="R94" s="70">
        <v>0</v>
      </c>
      <c r="S94" s="72">
        <f t="shared" si="27"/>
        <v>0</v>
      </c>
    </row>
    <row r="95" spans="1:19" s="2" customFormat="1" ht="15.45" thickTop="1" thickBot="1" x14ac:dyDescent="0.45">
      <c r="A95" s="360" t="s">
        <v>42</v>
      </c>
      <c r="B95" s="375"/>
      <c r="C95" s="375"/>
      <c r="D95" s="375"/>
      <c r="E95" s="375"/>
      <c r="F95" s="375"/>
      <c r="G95" s="375"/>
      <c r="H95" s="375"/>
      <c r="I95" s="376"/>
      <c r="J95" s="113"/>
      <c r="K95" s="91"/>
      <c r="L95" s="91"/>
      <c r="M95" s="91"/>
      <c r="N95" s="91"/>
      <c r="O95" s="91"/>
      <c r="P95" s="91"/>
      <c r="Q95" s="91"/>
      <c r="R95" s="91"/>
      <c r="S95" s="92"/>
    </row>
    <row r="96" spans="1:19" ht="15.45" thickTop="1" thickBot="1" x14ac:dyDescent="0.45">
      <c r="A96" s="53" t="s">
        <v>29</v>
      </c>
      <c r="B96" s="54">
        <v>4.03</v>
      </c>
      <c r="C96" s="55">
        <v>3</v>
      </c>
      <c r="D96" s="55" t="s">
        <v>7</v>
      </c>
      <c r="E96" s="111" t="s">
        <v>35</v>
      </c>
      <c r="F96" s="55">
        <v>37.729999999999997</v>
      </c>
      <c r="G96" s="56">
        <f t="shared" ref="G96" si="28">SUM(F96*10.7639)</f>
        <v>406.12194699999998</v>
      </c>
      <c r="H96" s="55">
        <v>0</v>
      </c>
      <c r="I96" s="57">
        <f t="shared" ref="I96" si="29">SUM(H96*10.7639)</f>
        <v>0</v>
      </c>
      <c r="J96" s="186"/>
      <c r="K96" s="157"/>
      <c r="L96" s="157"/>
      <c r="M96" s="157"/>
      <c r="N96" s="157"/>
      <c r="O96" s="157"/>
      <c r="P96" s="157"/>
      <c r="Q96" s="157"/>
      <c r="R96" s="157"/>
      <c r="S96" s="158"/>
    </row>
    <row r="97" spans="1:19" s="2" customFormat="1" ht="15.45" thickTop="1" thickBot="1" x14ac:dyDescent="0.45">
      <c r="A97" s="360" t="s">
        <v>30</v>
      </c>
      <c r="B97" s="375"/>
      <c r="C97" s="375"/>
      <c r="D97" s="375"/>
      <c r="E97" s="375"/>
      <c r="F97" s="375"/>
      <c r="G97" s="375"/>
      <c r="H97" s="375"/>
      <c r="I97" s="376"/>
      <c r="J97" s="113"/>
      <c r="K97" s="91"/>
      <c r="L97" s="91"/>
      <c r="M97" s="91"/>
      <c r="N97" s="91"/>
      <c r="O97" s="91"/>
      <c r="P97" s="91"/>
      <c r="Q97" s="91"/>
      <c r="R97" s="91"/>
      <c r="S97" s="92"/>
    </row>
    <row r="98" spans="1:19" ht="15" thickTop="1" x14ac:dyDescent="0.4">
      <c r="A98" s="61" t="s">
        <v>2</v>
      </c>
      <c r="B98" s="62">
        <v>7.02</v>
      </c>
      <c r="C98" s="63">
        <v>6</v>
      </c>
      <c r="D98" s="63" t="s">
        <v>7</v>
      </c>
      <c r="E98" s="63" t="s">
        <v>9</v>
      </c>
      <c r="F98" s="63">
        <v>56.22</v>
      </c>
      <c r="G98" s="65">
        <f t="shared" ref="G98:G100" si="30">SUM(F98*10.7639)</f>
        <v>605.14645799999994</v>
      </c>
      <c r="H98" s="63">
        <v>6.6</v>
      </c>
      <c r="I98" s="66">
        <f t="shared" ref="I98:I100" si="31">SUM(H98*10.7639)</f>
        <v>71.04173999999999</v>
      </c>
      <c r="J98" s="293" t="s">
        <v>2</v>
      </c>
      <c r="K98" s="294">
        <v>6.02</v>
      </c>
      <c r="L98" s="295">
        <v>5</v>
      </c>
      <c r="M98" s="295" t="s">
        <v>7</v>
      </c>
      <c r="N98" s="295" t="s">
        <v>9</v>
      </c>
      <c r="O98" s="295">
        <v>50</v>
      </c>
      <c r="P98" s="295">
        <v>53</v>
      </c>
      <c r="Q98" s="296">
        <f t="shared" ref="Q98" si="32">SUM(P98*10.7639)</f>
        <v>570.48669999999993</v>
      </c>
      <c r="R98" s="295">
        <v>6.6</v>
      </c>
      <c r="S98" s="297">
        <f t="shared" ref="S98" si="33">SUM(R98*10.7639)</f>
        <v>71.04173999999999</v>
      </c>
    </row>
    <row r="99" spans="1:19" x14ac:dyDescent="0.4">
      <c r="A99" s="67" t="s">
        <v>2</v>
      </c>
      <c r="B99" s="48">
        <v>8.02</v>
      </c>
      <c r="C99" s="50">
        <v>7</v>
      </c>
      <c r="D99" s="100" t="s">
        <v>7</v>
      </c>
      <c r="E99" s="50" t="s">
        <v>9</v>
      </c>
      <c r="F99" s="50">
        <v>56.22</v>
      </c>
      <c r="G99" s="51">
        <f t="shared" si="30"/>
        <v>605.14645799999994</v>
      </c>
      <c r="H99" s="50">
        <v>6.6</v>
      </c>
      <c r="I99" s="52">
        <f t="shared" si="31"/>
        <v>71.04173999999999</v>
      </c>
      <c r="J99" s="67" t="s">
        <v>2</v>
      </c>
      <c r="K99" s="48">
        <v>6.03</v>
      </c>
      <c r="L99" s="50">
        <v>5</v>
      </c>
      <c r="M99" s="50" t="s">
        <v>7</v>
      </c>
      <c r="N99" s="50" t="s">
        <v>9</v>
      </c>
      <c r="O99" s="50">
        <v>50</v>
      </c>
      <c r="P99" s="50">
        <v>55</v>
      </c>
      <c r="Q99" s="51">
        <f t="shared" ref="Q99:Q117" si="34">SUM(P99*10.7639)</f>
        <v>592.0145</v>
      </c>
      <c r="R99" s="50">
        <v>6.6</v>
      </c>
      <c r="S99" s="52">
        <f t="shared" ref="S99:S117" si="35">SUM(R99*10.7639)</f>
        <v>71.04173999999999</v>
      </c>
    </row>
    <row r="100" spans="1:19" x14ac:dyDescent="0.4">
      <c r="A100" s="136" t="s">
        <v>2</v>
      </c>
      <c r="B100" s="5">
        <v>8.0299999999999994</v>
      </c>
      <c r="C100" s="44">
        <v>7</v>
      </c>
      <c r="D100" s="44" t="s">
        <v>7</v>
      </c>
      <c r="E100" s="44" t="s">
        <v>9</v>
      </c>
      <c r="F100" s="44">
        <v>74.27</v>
      </c>
      <c r="G100" s="189">
        <f t="shared" si="30"/>
        <v>799.43485299999998</v>
      </c>
      <c r="H100" s="44">
        <v>6.6</v>
      </c>
      <c r="I100" s="190">
        <f t="shared" si="31"/>
        <v>71.04173999999999</v>
      </c>
      <c r="J100" s="67" t="s">
        <v>2</v>
      </c>
      <c r="K100" s="48">
        <v>7.02</v>
      </c>
      <c r="L100" s="50">
        <v>6</v>
      </c>
      <c r="M100" s="50" t="s">
        <v>7</v>
      </c>
      <c r="N100" s="50" t="s">
        <v>9</v>
      </c>
      <c r="O100" s="50">
        <v>50</v>
      </c>
      <c r="P100" s="50">
        <v>53</v>
      </c>
      <c r="Q100" s="51">
        <f t="shared" si="34"/>
        <v>570.48669999999993</v>
      </c>
      <c r="R100" s="50">
        <v>6.6</v>
      </c>
      <c r="S100" s="52">
        <f t="shared" si="35"/>
        <v>71.04173999999999</v>
      </c>
    </row>
    <row r="101" spans="1:19" x14ac:dyDescent="0.4">
      <c r="A101" s="67" t="s">
        <v>2</v>
      </c>
      <c r="B101" s="48">
        <v>9.02</v>
      </c>
      <c r="C101" s="50">
        <v>8</v>
      </c>
      <c r="D101" s="50" t="s">
        <v>7</v>
      </c>
      <c r="E101" s="50" t="s">
        <v>9</v>
      </c>
      <c r="F101" s="50">
        <v>56.66</v>
      </c>
      <c r="G101" s="51">
        <f t="shared" ref="G101:G113" si="36">SUM(F101*10.7639)</f>
        <v>609.88257399999998</v>
      </c>
      <c r="H101" s="50">
        <v>8.1999999999999993</v>
      </c>
      <c r="I101" s="52">
        <f t="shared" ref="I101:I113" si="37">SUM(H101*10.7639)</f>
        <v>88.263979999999989</v>
      </c>
      <c r="J101" s="67" t="s">
        <v>2</v>
      </c>
      <c r="K101" s="48">
        <v>7.03</v>
      </c>
      <c r="L101" s="50">
        <v>6</v>
      </c>
      <c r="M101" s="50" t="s">
        <v>26</v>
      </c>
      <c r="N101" s="50" t="s">
        <v>9</v>
      </c>
      <c r="O101" s="50">
        <v>50</v>
      </c>
      <c r="P101" s="50">
        <v>55</v>
      </c>
      <c r="Q101" s="51">
        <f t="shared" si="34"/>
        <v>592.0145</v>
      </c>
      <c r="R101" s="50">
        <v>6.6</v>
      </c>
      <c r="S101" s="52">
        <f t="shared" si="35"/>
        <v>71.04173999999999</v>
      </c>
    </row>
    <row r="102" spans="1:19" x14ac:dyDescent="0.4">
      <c r="A102" s="67" t="s">
        <v>33</v>
      </c>
      <c r="B102" s="48">
        <v>2.0099999999999998</v>
      </c>
      <c r="C102" s="50">
        <v>1</v>
      </c>
      <c r="D102" s="50" t="s">
        <v>26</v>
      </c>
      <c r="E102" s="50" t="s">
        <v>9</v>
      </c>
      <c r="F102" s="50">
        <v>63.4</v>
      </c>
      <c r="G102" s="51">
        <f t="shared" si="36"/>
        <v>682.43125999999995</v>
      </c>
      <c r="H102" s="50">
        <v>6.2</v>
      </c>
      <c r="I102" s="52">
        <f t="shared" si="37"/>
        <v>66.736180000000004</v>
      </c>
      <c r="J102" s="67" t="s">
        <v>2</v>
      </c>
      <c r="K102" s="48">
        <v>8.02</v>
      </c>
      <c r="L102" s="50">
        <v>7</v>
      </c>
      <c r="M102" s="50" t="s">
        <v>7</v>
      </c>
      <c r="N102" s="50" t="s">
        <v>9</v>
      </c>
      <c r="O102" s="50">
        <v>50</v>
      </c>
      <c r="P102" s="50">
        <v>58</v>
      </c>
      <c r="Q102" s="51">
        <f t="shared" si="34"/>
        <v>624.30619999999999</v>
      </c>
      <c r="R102" s="50">
        <v>6.6</v>
      </c>
      <c r="S102" s="52">
        <f t="shared" si="35"/>
        <v>71.04173999999999</v>
      </c>
    </row>
    <row r="103" spans="1:19" x14ac:dyDescent="0.4">
      <c r="A103" s="67" t="s">
        <v>33</v>
      </c>
      <c r="B103" s="48">
        <v>2.0299999999999998</v>
      </c>
      <c r="C103" s="50">
        <v>1</v>
      </c>
      <c r="D103" s="50" t="s">
        <v>7</v>
      </c>
      <c r="E103" s="50" t="s">
        <v>9</v>
      </c>
      <c r="F103" s="50">
        <v>59.58</v>
      </c>
      <c r="G103" s="51">
        <f t="shared" si="36"/>
        <v>641.31316199999992</v>
      </c>
      <c r="H103" s="50">
        <v>8.1</v>
      </c>
      <c r="I103" s="52">
        <f t="shared" si="37"/>
        <v>87.187589999999986</v>
      </c>
      <c r="J103" s="67" t="s">
        <v>2</v>
      </c>
      <c r="K103" s="48">
        <v>8.0299999999999994</v>
      </c>
      <c r="L103" s="50">
        <v>7</v>
      </c>
      <c r="M103" s="50" t="s">
        <v>7</v>
      </c>
      <c r="N103" s="50" t="s">
        <v>9</v>
      </c>
      <c r="O103" s="50">
        <v>50</v>
      </c>
      <c r="P103" s="50">
        <v>51</v>
      </c>
      <c r="Q103" s="51">
        <f t="shared" si="34"/>
        <v>548.95889999999997</v>
      </c>
      <c r="R103" s="50">
        <v>6.6</v>
      </c>
      <c r="S103" s="52">
        <f t="shared" si="35"/>
        <v>71.04173999999999</v>
      </c>
    </row>
    <row r="104" spans="1:19" x14ac:dyDescent="0.4">
      <c r="A104" s="67" t="s">
        <v>33</v>
      </c>
      <c r="B104" s="48">
        <v>3.01</v>
      </c>
      <c r="C104" s="50">
        <v>2</v>
      </c>
      <c r="D104" s="50" t="s">
        <v>26</v>
      </c>
      <c r="E104" s="50" t="s">
        <v>9</v>
      </c>
      <c r="F104" s="50">
        <v>63.4</v>
      </c>
      <c r="G104" s="51">
        <f t="shared" si="36"/>
        <v>682.43125999999995</v>
      </c>
      <c r="H104" s="50">
        <v>6.2</v>
      </c>
      <c r="I104" s="52">
        <f t="shared" si="37"/>
        <v>66.736180000000004</v>
      </c>
      <c r="J104" s="67" t="s">
        <v>2</v>
      </c>
      <c r="K104" s="48">
        <v>9.02</v>
      </c>
      <c r="L104" s="50">
        <v>8</v>
      </c>
      <c r="M104" s="50" t="s">
        <v>7</v>
      </c>
      <c r="N104" s="50" t="s">
        <v>9</v>
      </c>
      <c r="O104" s="50">
        <v>50</v>
      </c>
      <c r="P104" s="50">
        <v>63</v>
      </c>
      <c r="Q104" s="51">
        <f t="shared" si="34"/>
        <v>678.12569999999994</v>
      </c>
      <c r="R104" s="50">
        <v>6.6</v>
      </c>
      <c r="S104" s="52">
        <f t="shared" si="35"/>
        <v>71.04173999999999</v>
      </c>
    </row>
    <row r="105" spans="1:19" x14ac:dyDescent="0.4">
      <c r="A105" s="67" t="s">
        <v>33</v>
      </c>
      <c r="B105" s="48">
        <v>3.03</v>
      </c>
      <c r="C105" s="50">
        <v>2</v>
      </c>
      <c r="D105" s="50" t="s">
        <v>7</v>
      </c>
      <c r="E105" s="50" t="s">
        <v>9</v>
      </c>
      <c r="F105" s="50">
        <v>59.58</v>
      </c>
      <c r="G105" s="51">
        <f t="shared" si="36"/>
        <v>641.31316199999992</v>
      </c>
      <c r="H105" s="50">
        <v>8.1</v>
      </c>
      <c r="I105" s="52">
        <f t="shared" si="37"/>
        <v>87.187589999999986</v>
      </c>
      <c r="J105" s="67" t="s">
        <v>33</v>
      </c>
      <c r="K105" s="48">
        <v>2.0099999999999998</v>
      </c>
      <c r="L105" s="50">
        <v>1</v>
      </c>
      <c r="M105" s="50" t="s">
        <v>7</v>
      </c>
      <c r="N105" s="50" t="s">
        <v>9</v>
      </c>
      <c r="O105" s="50">
        <v>50</v>
      </c>
      <c r="P105" s="50">
        <v>65</v>
      </c>
      <c r="Q105" s="51">
        <f t="shared" si="34"/>
        <v>699.65350000000001</v>
      </c>
      <c r="R105" s="50">
        <v>6.2</v>
      </c>
      <c r="S105" s="52">
        <f t="shared" si="35"/>
        <v>66.736180000000004</v>
      </c>
    </row>
    <row r="106" spans="1:19" x14ac:dyDescent="0.4">
      <c r="A106" s="67" t="s">
        <v>33</v>
      </c>
      <c r="B106" s="48">
        <v>4.01</v>
      </c>
      <c r="C106" s="50">
        <v>3</v>
      </c>
      <c r="D106" s="50" t="s">
        <v>26</v>
      </c>
      <c r="E106" s="50" t="s">
        <v>9</v>
      </c>
      <c r="F106" s="50">
        <v>63.4</v>
      </c>
      <c r="G106" s="51">
        <f t="shared" si="36"/>
        <v>682.43125999999995</v>
      </c>
      <c r="H106" s="50">
        <v>6.2</v>
      </c>
      <c r="I106" s="52">
        <f t="shared" si="37"/>
        <v>66.736180000000004</v>
      </c>
      <c r="J106" s="67" t="s">
        <v>33</v>
      </c>
      <c r="K106" s="48">
        <v>2.0299999999999998</v>
      </c>
      <c r="L106" s="50">
        <v>1</v>
      </c>
      <c r="M106" s="50" t="s">
        <v>7</v>
      </c>
      <c r="N106" s="50" t="s">
        <v>9</v>
      </c>
      <c r="O106" s="50">
        <v>50</v>
      </c>
      <c r="P106" s="50">
        <v>66.3</v>
      </c>
      <c r="Q106" s="51">
        <f t="shared" si="34"/>
        <v>713.64657</v>
      </c>
      <c r="R106" s="50">
        <v>8.1999999999999993</v>
      </c>
      <c r="S106" s="52">
        <f t="shared" si="35"/>
        <v>88.263979999999989</v>
      </c>
    </row>
    <row r="107" spans="1:19" x14ac:dyDescent="0.4">
      <c r="A107" s="67" t="s">
        <v>33</v>
      </c>
      <c r="B107" s="48">
        <v>4.03</v>
      </c>
      <c r="C107" s="50">
        <v>3</v>
      </c>
      <c r="D107" s="50" t="s">
        <v>7</v>
      </c>
      <c r="E107" s="50" t="s">
        <v>9</v>
      </c>
      <c r="F107" s="50">
        <v>59.58</v>
      </c>
      <c r="G107" s="51">
        <f t="shared" si="36"/>
        <v>641.31316199999992</v>
      </c>
      <c r="H107" s="50">
        <v>8.1</v>
      </c>
      <c r="I107" s="52">
        <f t="shared" si="37"/>
        <v>87.187589999999986</v>
      </c>
      <c r="J107" s="67" t="s">
        <v>33</v>
      </c>
      <c r="K107" s="48">
        <v>3.01</v>
      </c>
      <c r="L107" s="50">
        <v>2</v>
      </c>
      <c r="M107" s="50" t="s">
        <v>7</v>
      </c>
      <c r="N107" s="50" t="s">
        <v>9</v>
      </c>
      <c r="O107" s="50">
        <v>50</v>
      </c>
      <c r="P107" s="50">
        <v>65</v>
      </c>
      <c r="Q107" s="51">
        <f t="shared" si="34"/>
        <v>699.65350000000001</v>
      </c>
      <c r="R107" s="50">
        <v>6.2</v>
      </c>
      <c r="S107" s="52">
        <f t="shared" si="35"/>
        <v>66.736180000000004</v>
      </c>
    </row>
    <row r="108" spans="1:19" x14ac:dyDescent="0.4">
      <c r="A108" s="67" t="s">
        <v>33</v>
      </c>
      <c r="B108" s="48">
        <v>5.01</v>
      </c>
      <c r="C108" s="50">
        <v>4</v>
      </c>
      <c r="D108" s="50" t="s">
        <v>26</v>
      </c>
      <c r="E108" s="50" t="s">
        <v>9</v>
      </c>
      <c r="F108" s="50">
        <v>63.4</v>
      </c>
      <c r="G108" s="51">
        <f t="shared" si="36"/>
        <v>682.43125999999995</v>
      </c>
      <c r="H108" s="50">
        <v>6.2</v>
      </c>
      <c r="I108" s="52">
        <f t="shared" si="37"/>
        <v>66.736180000000004</v>
      </c>
      <c r="J108" s="67" t="s">
        <v>33</v>
      </c>
      <c r="K108" s="48">
        <v>3.03</v>
      </c>
      <c r="L108" s="50">
        <v>2</v>
      </c>
      <c r="M108" s="50" t="s">
        <v>7</v>
      </c>
      <c r="N108" s="50" t="s">
        <v>9</v>
      </c>
      <c r="O108" s="50">
        <v>50</v>
      </c>
      <c r="P108" s="50">
        <v>66.3</v>
      </c>
      <c r="Q108" s="51">
        <f t="shared" si="34"/>
        <v>713.64657</v>
      </c>
      <c r="R108" s="50">
        <v>8.1999999999999993</v>
      </c>
      <c r="S108" s="52">
        <f t="shared" si="35"/>
        <v>88.263979999999989</v>
      </c>
    </row>
    <row r="109" spans="1:19" x14ac:dyDescent="0.4">
      <c r="A109" s="67" t="s">
        <v>33</v>
      </c>
      <c r="B109" s="48">
        <v>5.03</v>
      </c>
      <c r="C109" s="50">
        <v>4</v>
      </c>
      <c r="D109" s="50" t="s">
        <v>7</v>
      </c>
      <c r="E109" s="50" t="s">
        <v>9</v>
      </c>
      <c r="F109" s="50">
        <v>59.58</v>
      </c>
      <c r="G109" s="51">
        <f t="shared" si="36"/>
        <v>641.31316199999992</v>
      </c>
      <c r="H109" s="50">
        <v>8.1</v>
      </c>
      <c r="I109" s="52">
        <f t="shared" si="37"/>
        <v>87.187589999999986</v>
      </c>
      <c r="J109" s="67" t="s">
        <v>33</v>
      </c>
      <c r="K109" s="48">
        <v>4.01</v>
      </c>
      <c r="L109" s="50">
        <v>3</v>
      </c>
      <c r="M109" s="50" t="s">
        <v>7</v>
      </c>
      <c r="N109" s="50" t="s">
        <v>9</v>
      </c>
      <c r="O109" s="50">
        <v>50</v>
      </c>
      <c r="P109" s="50">
        <v>65</v>
      </c>
      <c r="Q109" s="51">
        <f t="shared" si="34"/>
        <v>699.65350000000001</v>
      </c>
      <c r="R109" s="50">
        <v>6.2</v>
      </c>
      <c r="S109" s="52">
        <f t="shared" si="35"/>
        <v>66.736180000000004</v>
      </c>
    </row>
    <row r="110" spans="1:19" x14ac:dyDescent="0.4">
      <c r="A110" s="67" t="s">
        <v>33</v>
      </c>
      <c r="B110" s="48">
        <v>8.0299999999999994</v>
      </c>
      <c r="C110" s="50">
        <v>7</v>
      </c>
      <c r="D110" s="50" t="s">
        <v>7</v>
      </c>
      <c r="E110" s="50" t="s">
        <v>9</v>
      </c>
      <c r="F110" s="50">
        <v>62.09</v>
      </c>
      <c r="G110" s="51">
        <f t="shared" si="36"/>
        <v>668.33055100000001</v>
      </c>
      <c r="H110" s="50">
        <v>6.4</v>
      </c>
      <c r="I110" s="52">
        <f t="shared" si="37"/>
        <v>68.888959999999997</v>
      </c>
      <c r="J110" s="67" t="s">
        <v>33</v>
      </c>
      <c r="K110" s="48">
        <v>4.03</v>
      </c>
      <c r="L110" s="50">
        <v>3</v>
      </c>
      <c r="M110" s="50" t="s">
        <v>7</v>
      </c>
      <c r="N110" s="50" t="s">
        <v>9</v>
      </c>
      <c r="O110" s="50">
        <v>50</v>
      </c>
      <c r="P110" s="50">
        <v>66.3</v>
      </c>
      <c r="Q110" s="51">
        <f t="shared" si="34"/>
        <v>713.64657</v>
      </c>
      <c r="R110" s="50">
        <v>8.1999999999999993</v>
      </c>
      <c r="S110" s="52">
        <f t="shared" si="35"/>
        <v>88.263979999999989</v>
      </c>
    </row>
    <row r="111" spans="1:19" x14ac:dyDescent="0.4">
      <c r="A111" s="67" t="s">
        <v>33</v>
      </c>
      <c r="B111" s="48">
        <v>9.0299999999999994</v>
      </c>
      <c r="C111" s="50">
        <v>8</v>
      </c>
      <c r="D111" s="50" t="s">
        <v>7</v>
      </c>
      <c r="E111" s="50" t="s">
        <v>9</v>
      </c>
      <c r="F111" s="50">
        <v>58.35</v>
      </c>
      <c r="G111" s="51">
        <f t="shared" si="36"/>
        <v>628.07356500000003</v>
      </c>
      <c r="H111" s="50">
        <v>6.4</v>
      </c>
      <c r="I111" s="52">
        <f t="shared" si="37"/>
        <v>68.888959999999997</v>
      </c>
      <c r="J111" s="67" t="s">
        <v>33</v>
      </c>
      <c r="K111" s="48">
        <v>5.01</v>
      </c>
      <c r="L111" s="50">
        <v>4</v>
      </c>
      <c r="M111" s="50" t="s">
        <v>7</v>
      </c>
      <c r="N111" s="50" t="s">
        <v>9</v>
      </c>
      <c r="O111" s="50">
        <v>50</v>
      </c>
      <c r="P111" s="50">
        <v>65</v>
      </c>
      <c r="Q111" s="51">
        <f t="shared" si="34"/>
        <v>699.65350000000001</v>
      </c>
      <c r="R111" s="50">
        <v>7.2</v>
      </c>
      <c r="S111" s="52">
        <f t="shared" si="35"/>
        <v>77.500079999999997</v>
      </c>
    </row>
    <row r="112" spans="1:19" x14ac:dyDescent="0.4">
      <c r="A112" s="67" t="s">
        <v>33</v>
      </c>
      <c r="B112" s="48">
        <v>10.029999999999999</v>
      </c>
      <c r="C112" s="50">
        <v>9</v>
      </c>
      <c r="D112" s="50" t="s">
        <v>7</v>
      </c>
      <c r="E112" s="50" t="s">
        <v>9</v>
      </c>
      <c r="F112" s="50">
        <v>58.35</v>
      </c>
      <c r="G112" s="51">
        <f t="shared" si="36"/>
        <v>628.07356500000003</v>
      </c>
      <c r="H112" s="50">
        <v>0</v>
      </c>
      <c r="I112" s="52">
        <f t="shared" si="37"/>
        <v>0</v>
      </c>
      <c r="J112" s="67" t="s">
        <v>33</v>
      </c>
      <c r="K112" s="48">
        <v>5.03</v>
      </c>
      <c r="L112" s="50">
        <v>4</v>
      </c>
      <c r="M112" s="50" t="s">
        <v>7</v>
      </c>
      <c r="N112" s="50" t="s">
        <v>9</v>
      </c>
      <c r="O112" s="50">
        <v>50</v>
      </c>
      <c r="P112" s="50">
        <v>66.3</v>
      </c>
      <c r="Q112" s="51">
        <f t="shared" si="34"/>
        <v>713.64657</v>
      </c>
      <c r="R112" s="50">
        <v>9.6999999999999993</v>
      </c>
      <c r="S112" s="52">
        <f t="shared" si="35"/>
        <v>104.40982999999999</v>
      </c>
    </row>
    <row r="113" spans="1:19" x14ac:dyDescent="0.4">
      <c r="A113" s="67" t="s">
        <v>29</v>
      </c>
      <c r="B113" s="48">
        <v>1.02</v>
      </c>
      <c r="C113" s="50" t="s">
        <v>21</v>
      </c>
      <c r="D113" s="50" t="s">
        <v>7</v>
      </c>
      <c r="E113" s="50" t="s">
        <v>9</v>
      </c>
      <c r="F113" s="50">
        <v>56.75</v>
      </c>
      <c r="G113" s="51">
        <f t="shared" si="36"/>
        <v>610.85132499999997</v>
      </c>
      <c r="H113" s="50">
        <v>16.36</v>
      </c>
      <c r="I113" s="52">
        <f t="shared" si="37"/>
        <v>176.09740399999998</v>
      </c>
      <c r="J113" s="67" t="s">
        <v>33</v>
      </c>
      <c r="K113" s="48">
        <v>8.0299999999999994</v>
      </c>
      <c r="L113" s="50">
        <v>7</v>
      </c>
      <c r="M113" s="50" t="s">
        <v>26</v>
      </c>
      <c r="N113" s="50" t="s">
        <v>9</v>
      </c>
      <c r="O113" s="50">
        <v>50</v>
      </c>
      <c r="P113" s="50">
        <v>68</v>
      </c>
      <c r="Q113" s="51">
        <f t="shared" si="34"/>
        <v>731.9452</v>
      </c>
      <c r="R113" s="50">
        <v>6.2</v>
      </c>
      <c r="S113" s="52">
        <f t="shared" si="35"/>
        <v>66.736180000000004</v>
      </c>
    </row>
    <row r="114" spans="1:19" x14ac:dyDescent="0.4">
      <c r="A114" s="39" t="s">
        <v>45</v>
      </c>
      <c r="B114" s="129">
        <v>1.01</v>
      </c>
      <c r="C114" s="44" t="s">
        <v>22</v>
      </c>
      <c r="D114" s="44" t="s">
        <v>7</v>
      </c>
      <c r="E114" s="44" t="s">
        <v>9</v>
      </c>
      <c r="F114" s="44">
        <v>54.28</v>
      </c>
      <c r="G114" s="189">
        <v>584.26449200000002</v>
      </c>
      <c r="H114" s="44">
        <v>0</v>
      </c>
      <c r="I114" s="190">
        <v>0</v>
      </c>
      <c r="J114" s="67" t="s">
        <v>33</v>
      </c>
      <c r="K114" s="48">
        <v>9.0299999999999994</v>
      </c>
      <c r="L114" s="50">
        <v>8</v>
      </c>
      <c r="M114" s="50" t="s">
        <v>26</v>
      </c>
      <c r="N114" s="50" t="s">
        <v>9</v>
      </c>
      <c r="O114" s="50">
        <v>50</v>
      </c>
      <c r="P114" s="50">
        <v>54</v>
      </c>
      <c r="Q114" s="51">
        <f t="shared" si="34"/>
        <v>581.25059999999996</v>
      </c>
      <c r="R114" s="50">
        <v>19</v>
      </c>
      <c r="S114" s="52">
        <f t="shared" si="35"/>
        <v>204.51409999999998</v>
      </c>
    </row>
    <row r="115" spans="1:19" x14ac:dyDescent="0.4">
      <c r="A115" s="39" t="s">
        <v>45</v>
      </c>
      <c r="B115" s="129">
        <v>1.02</v>
      </c>
      <c r="C115" s="44" t="s">
        <v>22</v>
      </c>
      <c r="D115" s="44" t="s">
        <v>7</v>
      </c>
      <c r="E115" s="44" t="s">
        <v>9</v>
      </c>
      <c r="F115" s="44">
        <v>59.98</v>
      </c>
      <c r="G115" s="189">
        <v>645.61872199999993</v>
      </c>
      <c r="H115" s="44">
        <v>80.3</v>
      </c>
      <c r="I115" s="190">
        <v>864.34116999999992</v>
      </c>
      <c r="J115" s="67" t="s">
        <v>33</v>
      </c>
      <c r="K115" s="48">
        <v>10.029999999999999</v>
      </c>
      <c r="L115" s="50">
        <v>9</v>
      </c>
      <c r="M115" s="50" t="s">
        <v>26</v>
      </c>
      <c r="N115" s="50" t="s">
        <v>9</v>
      </c>
      <c r="O115" s="50">
        <v>50</v>
      </c>
      <c r="P115" s="50">
        <v>54</v>
      </c>
      <c r="Q115" s="51">
        <f t="shared" si="34"/>
        <v>581.25059999999996</v>
      </c>
      <c r="R115" s="50">
        <v>0</v>
      </c>
      <c r="S115" s="52">
        <f t="shared" si="35"/>
        <v>0</v>
      </c>
    </row>
    <row r="116" spans="1:19" x14ac:dyDescent="0.4">
      <c r="A116" s="39" t="s">
        <v>45</v>
      </c>
      <c r="B116" s="129">
        <v>2.0099999999999998</v>
      </c>
      <c r="C116" s="44">
        <v>1</v>
      </c>
      <c r="D116" s="44" t="s">
        <v>7</v>
      </c>
      <c r="E116" s="44" t="s">
        <v>9</v>
      </c>
      <c r="F116" s="44">
        <v>56.64</v>
      </c>
      <c r="G116" s="189">
        <v>609.66729599999996</v>
      </c>
      <c r="H116" s="44">
        <v>8.1</v>
      </c>
      <c r="I116" s="190">
        <v>87.187589999999986</v>
      </c>
      <c r="J116" s="67" t="s">
        <v>29</v>
      </c>
      <c r="K116" s="48">
        <v>1.04</v>
      </c>
      <c r="L116" s="50" t="s">
        <v>21</v>
      </c>
      <c r="M116" s="50" t="s">
        <v>7</v>
      </c>
      <c r="N116" s="50" t="s">
        <v>9</v>
      </c>
      <c r="O116" s="50">
        <v>50</v>
      </c>
      <c r="P116" s="50">
        <v>51.5</v>
      </c>
      <c r="Q116" s="51">
        <f t="shared" si="34"/>
        <v>554.34084999999993</v>
      </c>
      <c r="R116" s="50">
        <v>0</v>
      </c>
      <c r="S116" s="52">
        <f t="shared" si="35"/>
        <v>0</v>
      </c>
    </row>
    <row r="117" spans="1:19" ht="15" thickBot="1" x14ac:dyDescent="0.45">
      <c r="A117" s="39" t="s">
        <v>45</v>
      </c>
      <c r="B117" s="129">
        <v>2.0299999999999998</v>
      </c>
      <c r="C117" s="44">
        <v>1</v>
      </c>
      <c r="D117" s="44" t="s">
        <v>7</v>
      </c>
      <c r="E117" s="44" t="s">
        <v>9</v>
      </c>
      <c r="F117" s="44">
        <v>60.18</v>
      </c>
      <c r="G117" s="189">
        <v>647.77150199999994</v>
      </c>
      <c r="H117" s="44">
        <v>4.6900000000000004</v>
      </c>
      <c r="I117" s="190">
        <v>50.482691000000003</v>
      </c>
      <c r="J117" s="77" t="s">
        <v>29</v>
      </c>
      <c r="K117" s="68">
        <v>1.05</v>
      </c>
      <c r="L117" s="70" t="s">
        <v>21</v>
      </c>
      <c r="M117" s="70" t="s">
        <v>7</v>
      </c>
      <c r="N117" s="70" t="s">
        <v>9</v>
      </c>
      <c r="O117" s="70">
        <v>50</v>
      </c>
      <c r="P117" s="70">
        <v>58.6</v>
      </c>
      <c r="Q117" s="71">
        <f t="shared" si="34"/>
        <v>630.76454000000001</v>
      </c>
      <c r="R117" s="70">
        <v>25</v>
      </c>
      <c r="S117" s="72">
        <f t="shared" si="35"/>
        <v>269.09749999999997</v>
      </c>
    </row>
    <row r="118" spans="1:19" x14ac:dyDescent="0.4">
      <c r="A118" s="39" t="s">
        <v>45</v>
      </c>
      <c r="B118" s="129">
        <v>3.02</v>
      </c>
      <c r="C118" s="44">
        <v>2</v>
      </c>
      <c r="D118" s="44" t="s">
        <v>7</v>
      </c>
      <c r="E118" s="44" t="s">
        <v>9</v>
      </c>
      <c r="F118" s="44">
        <v>60.18</v>
      </c>
      <c r="G118" s="189">
        <v>647.77150199999994</v>
      </c>
      <c r="H118" s="44">
        <v>5.27</v>
      </c>
      <c r="I118" s="190">
        <v>56.72575299999999</v>
      </c>
      <c r="J118" s="191" t="s">
        <v>45</v>
      </c>
      <c r="K118" s="192">
        <v>2.0099999999999998</v>
      </c>
      <c r="L118" s="193">
        <v>1</v>
      </c>
      <c r="M118" s="193" t="s">
        <v>7</v>
      </c>
      <c r="N118" s="193" t="s">
        <v>9</v>
      </c>
      <c r="O118" s="193">
        <v>50</v>
      </c>
      <c r="P118" s="193">
        <v>54</v>
      </c>
      <c r="Q118" s="194">
        <v>581.25059999999996</v>
      </c>
      <c r="R118" s="193">
        <v>7.1</v>
      </c>
      <c r="S118" s="195">
        <v>76.423689999999993</v>
      </c>
    </row>
    <row r="119" spans="1:19" x14ac:dyDescent="0.4">
      <c r="A119" s="39" t="s">
        <v>45</v>
      </c>
      <c r="B119" s="129">
        <v>4.0199999999999996</v>
      </c>
      <c r="C119" s="44">
        <v>3</v>
      </c>
      <c r="D119" s="44" t="s">
        <v>7</v>
      </c>
      <c r="E119" s="44" t="s">
        <v>9</v>
      </c>
      <c r="F119" s="44">
        <v>53.6</v>
      </c>
      <c r="G119" s="189">
        <v>576.94503999999995</v>
      </c>
      <c r="H119" s="44">
        <v>11</v>
      </c>
      <c r="I119" s="190">
        <v>118.40289999999999</v>
      </c>
      <c r="J119" s="196" t="s">
        <v>45</v>
      </c>
      <c r="K119" s="197">
        <v>2.06</v>
      </c>
      <c r="L119" s="44">
        <v>1</v>
      </c>
      <c r="M119" s="44" t="s">
        <v>7</v>
      </c>
      <c r="N119" s="44" t="s">
        <v>9</v>
      </c>
      <c r="O119" s="44">
        <v>50</v>
      </c>
      <c r="P119" s="44">
        <v>53</v>
      </c>
      <c r="Q119" s="189">
        <v>570.48669999999993</v>
      </c>
      <c r="R119" s="44">
        <v>8.1</v>
      </c>
      <c r="S119" s="190">
        <v>87.187589999999986</v>
      </c>
    </row>
    <row r="120" spans="1:19" x14ac:dyDescent="0.4">
      <c r="A120" s="39" t="s">
        <v>47</v>
      </c>
      <c r="B120" s="15">
        <v>0.02</v>
      </c>
      <c r="C120" s="44" t="s">
        <v>48</v>
      </c>
      <c r="D120" s="44" t="s">
        <v>46</v>
      </c>
      <c r="E120" s="44" t="s">
        <v>9</v>
      </c>
      <c r="F120" s="44">
        <v>74.61</v>
      </c>
      <c r="G120" s="189">
        <v>803</v>
      </c>
      <c r="H120" s="44">
        <v>10.01</v>
      </c>
      <c r="I120" s="190">
        <v>107.74663899999999</v>
      </c>
      <c r="J120" s="196" t="s">
        <v>45</v>
      </c>
      <c r="K120" s="197">
        <v>3.01</v>
      </c>
      <c r="L120" s="44">
        <v>2</v>
      </c>
      <c r="M120" s="44" t="s">
        <v>7</v>
      </c>
      <c r="N120" s="44" t="s">
        <v>9</v>
      </c>
      <c r="O120" s="44">
        <v>50</v>
      </c>
      <c r="P120" s="44">
        <v>54</v>
      </c>
      <c r="Q120" s="189">
        <v>581.25059999999996</v>
      </c>
      <c r="R120" s="44">
        <v>7.1</v>
      </c>
      <c r="S120" s="190">
        <v>76.423689999999993</v>
      </c>
    </row>
    <row r="121" spans="1:19" x14ac:dyDescent="0.4">
      <c r="A121" s="39" t="s">
        <v>47</v>
      </c>
      <c r="B121" s="15">
        <v>2.02</v>
      </c>
      <c r="C121" s="44">
        <v>1</v>
      </c>
      <c r="D121" s="44" t="s">
        <v>7</v>
      </c>
      <c r="E121" s="44" t="s">
        <v>9</v>
      </c>
      <c r="F121" s="44">
        <v>55.53</v>
      </c>
      <c r="G121" s="189">
        <v>597.71936700000003</v>
      </c>
      <c r="H121" s="44">
        <v>11.69</v>
      </c>
      <c r="I121" s="190">
        <v>125.82999099999999</v>
      </c>
      <c r="J121" s="196" t="s">
        <v>45</v>
      </c>
      <c r="K121" s="197">
        <v>3.06</v>
      </c>
      <c r="L121" s="44">
        <v>2</v>
      </c>
      <c r="M121" s="44" t="s">
        <v>7</v>
      </c>
      <c r="N121" s="44" t="s">
        <v>9</v>
      </c>
      <c r="O121" s="44">
        <v>50</v>
      </c>
      <c r="P121" s="44">
        <v>53</v>
      </c>
      <c r="Q121" s="189">
        <v>570.48669999999993</v>
      </c>
      <c r="R121" s="44">
        <v>8.1</v>
      </c>
      <c r="S121" s="190">
        <v>87.187589999999986</v>
      </c>
    </row>
    <row r="122" spans="1:19" x14ac:dyDescent="0.4">
      <c r="A122" s="39" t="s">
        <v>47</v>
      </c>
      <c r="B122" s="15">
        <v>3.02</v>
      </c>
      <c r="C122" s="44">
        <v>2</v>
      </c>
      <c r="D122" s="44" t="s">
        <v>7</v>
      </c>
      <c r="E122" s="44" t="s">
        <v>9</v>
      </c>
      <c r="F122" s="44">
        <v>55.53</v>
      </c>
      <c r="G122" s="189">
        <v>597.71936700000003</v>
      </c>
      <c r="H122" s="44">
        <v>4.7699999999999996</v>
      </c>
      <c r="I122" s="190">
        <v>51.343802999999994</v>
      </c>
      <c r="J122" s="196" t="s">
        <v>45</v>
      </c>
      <c r="K122" s="197">
        <v>4.01</v>
      </c>
      <c r="L122" s="44">
        <v>3</v>
      </c>
      <c r="M122" s="44" t="s">
        <v>7</v>
      </c>
      <c r="N122" s="44" t="s">
        <v>9</v>
      </c>
      <c r="O122" s="44">
        <v>50</v>
      </c>
      <c r="P122" s="44">
        <v>54</v>
      </c>
      <c r="Q122" s="189">
        <v>581.25059999999996</v>
      </c>
      <c r="R122" s="44">
        <v>7.1</v>
      </c>
      <c r="S122" s="190">
        <v>76.423689999999993</v>
      </c>
    </row>
    <row r="123" spans="1:19" x14ac:dyDescent="0.4">
      <c r="A123" s="39" t="s">
        <v>47</v>
      </c>
      <c r="B123" s="15">
        <v>4.0199999999999996</v>
      </c>
      <c r="C123" s="44">
        <v>3</v>
      </c>
      <c r="D123" s="44" t="s">
        <v>7</v>
      </c>
      <c r="E123" s="44" t="s">
        <v>9</v>
      </c>
      <c r="F123" s="44">
        <v>50.71</v>
      </c>
      <c r="G123" s="189">
        <v>545.83736899999997</v>
      </c>
      <c r="H123" s="44">
        <v>10.01</v>
      </c>
      <c r="I123" s="190">
        <v>107.74663899999999</v>
      </c>
      <c r="J123" s="196" t="s">
        <v>45</v>
      </c>
      <c r="K123" s="197">
        <v>4.0599999999999996</v>
      </c>
      <c r="L123" s="44">
        <v>3</v>
      </c>
      <c r="M123" s="44" t="s">
        <v>7</v>
      </c>
      <c r="N123" s="44" t="s">
        <v>9</v>
      </c>
      <c r="O123" s="44">
        <v>50</v>
      </c>
      <c r="P123" s="44">
        <v>53</v>
      </c>
      <c r="Q123" s="189">
        <v>570.48669999999993</v>
      </c>
      <c r="R123" s="44">
        <v>8.1</v>
      </c>
      <c r="S123" s="190">
        <v>87.187589999999986</v>
      </c>
    </row>
    <row r="124" spans="1:19" x14ac:dyDescent="0.4">
      <c r="A124" s="39" t="s">
        <v>47</v>
      </c>
      <c r="B124" s="15">
        <v>5.0199999999999996</v>
      </c>
      <c r="C124" s="44">
        <v>4</v>
      </c>
      <c r="D124" s="44" t="s">
        <v>7</v>
      </c>
      <c r="E124" s="44" t="s">
        <v>9</v>
      </c>
      <c r="F124" s="44">
        <v>50.71</v>
      </c>
      <c r="G124" s="189">
        <v>545.83736899999997</v>
      </c>
      <c r="H124" s="44">
        <v>5.7</v>
      </c>
      <c r="I124" s="190">
        <v>61.354230000000001</v>
      </c>
      <c r="J124" s="196" t="s">
        <v>45</v>
      </c>
      <c r="K124" s="197">
        <v>5.01</v>
      </c>
      <c r="L124" s="44">
        <v>4</v>
      </c>
      <c r="M124" s="44" t="s">
        <v>7</v>
      </c>
      <c r="N124" s="44" t="s">
        <v>9</v>
      </c>
      <c r="O124" s="44">
        <v>50</v>
      </c>
      <c r="P124" s="44">
        <v>54</v>
      </c>
      <c r="Q124" s="189">
        <v>581.25059999999996</v>
      </c>
      <c r="R124" s="44">
        <v>7.1</v>
      </c>
      <c r="S124" s="190">
        <v>76.423689999999993</v>
      </c>
    </row>
    <row r="125" spans="1:19" x14ac:dyDescent="0.4">
      <c r="A125" s="39" t="s">
        <v>47</v>
      </c>
      <c r="B125" s="15">
        <v>6.02</v>
      </c>
      <c r="C125" s="44">
        <v>5</v>
      </c>
      <c r="D125" s="44" t="s">
        <v>7</v>
      </c>
      <c r="E125" s="44" t="s">
        <v>9</v>
      </c>
      <c r="F125" s="44">
        <v>50.71</v>
      </c>
      <c r="G125" s="189">
        <v>545.83736899999997</v>
      </c>
      <c r="H125" s="44">
        <v>5.7</v>
      </c>
      <c r="I125" s="190">
        <v>61.354230000000001</v>
      </c>
      <c r="J125" s="196" t="s">
        <v>45</v>
      </c>
      <c r="K125" s="197">
        <v>6.01</v>
      </c>
      <c r="L125" s="44">
        <v>5</v>
      </c>
      <c r="M125" s="44" t="s">
        <v>7</v>
      </c>
      <c r="N125" s="44" t="s">
        <v>9</v>
      </c>
      <c r="O125" s="44">
        <v>50</v>
      </c>
      <c r="P125" s="44">
        <v>54</v>
      </c>
      <c r="Q125" s="189">
        <v>581.25059999999996</v>
      </c>
      <c r="R125" s="44">
        <v>7.1</v>
      </c>
      <c r="S125" s="190">
        <v>76.423689999999993</v>
      </c>
    </row>
    <row r="126" spans="1:19" ht="15" thickBot="1" x14ac:dyDescent="0.45">
      <c r="A126" s="39" t="s">
        <v>49</v>
      </c>
      <c r="B126" s="15">
        <v>0.01</v>
      </c>
      <c r="C126" s="44" t="s">
        <v>48</v>
      </c>
      <c r="D126" s="44" t="s">
        <v>46</v>
      </c>
      <c r="E126" s="44" t="s">
        <v>9</v>
      </c>
      <c r="F126" s="44">
        <v>74.959999999999994</v>
      </c>
      <c r="G126" s="189">
        <v>807</v>
      </c>
      <c r="H126" s="44">
        <v>29.27</v>
      </c>
      <c r="I126" s="190">
        <v>315.05935299999999</v>
      </c>
      <c r="J126" s="337" t="s">
        <v>45</v>
      </c>
      <c r="K126" s="338">
        <v>7.01</v>
      </c>
      <c r="L126" s="339">
        <v>6</v>
      </c>
      <c r="M126" s="339" t="s">
        <v>7</v>
      </c>
      <c r="N126" s="339" t="s">
        <v>9</v>
      </c>
      <c r="O126" s="339">
        <v>50</v>
      </c>
      <c r="P126" s="339">
        <v>53</v>
      </c>
      <c r="Q126" s="340">
        <v>570.48669999999993</v>
      </c>
      <c r="R126" s="339">
        <v>7.1</v>
      </c>
      <c r="S126" s="341">
        <v>76.423689999999993</v>
      </c>
    </row>
    <row r="127" spans="1:19" ht="15" thickBot="1" x14ac:dyDescent="0.45">
      <c r="A127" s="39" t="s">
        <v>49</v>
      </c>
      <c r="B127" s="15">
        <v>1.01</v>
      </c>
      <c r="C127" s="12" t="s">
        <v>22</v>
      </c>
      <c r="D127" s="12" t="s">
        <v>7</v>
      </c>
      <c r="E127" s="12" t="s">
        <v>9</v>
      </c>
      <c r="F127" s="12">
        <v>59.72</v>
      </c>
      <c r="G127" s="13">
        <v>642.820108</v>
      </c>
      <c r="H127" s="12">
        <v>0</v>
      </c>
      <c r="I127" s="14">
        <v>0</v>
      </c>
      <c r="J127" s="146"/>
      <c r="K127" s="147"/>
      <c r="L127" s="149"/>
      <c r="M127" s="149"/>
      <c r="N127" s="149"/>
      <c r="O127" s="149"/>
      <c r="P127" s="149"/>
      <c r="Q127" s="150"/>
      <c r="R127" s="149"/>
      <c r="S127" s="151"/>
    </row>
    <row r="128" spans="1:19" s="2" customFormat="1" ht="15.45" thickTop="1" thickBot="1" x14ac:dyDescent="0.45">
      <c r="A128" s="360" t="s">
        <v>31</v>
      </c>
      <c r="B128" s="375"/>
      <c r="C128" s="375"/>
      <c r="D128" s="375"/>
      <c r="E128" s="375"/>
      <c r="F128" s="375"/>
      <c r="G128" s="375"/>
      <c r="H128" s="375"/>
      <c r="I128" s="376"/>
      <c r="J128" s="91"/>
      <c r="K128" s="91"/>
      <c r="L128" s="91"/>
      <c r="M128" s="91"/>
      <c r="N128" s="91"/>
      <c r="O128" s="91"/>
      <c r="P128" s="91"/>
      <c r="Q128" s="91"/>
      <c r="R128" s="91"/>
      <c r="S128" s="92"/>
    </row>
    <row r="129" spans="1:19" ht="15" thickTop="1" x14ac:dyDescent="0.4">
      <c r="A129" s="61" t="s">
        <v>29</v>
      </c>
      <c r="B129" s="62">
        <v>1.01</v>
      </c>
      <c r="C129" s="63" t="s">
        <v>21</v>
      </c>
      <c r="D129" s="63" t="s">
        <v>7</v>
      </c>
      <c r="E129" s="63" t="s">
        <v>34</v>
      </c>
      <c r="F129" s="63">
        <v>69.89</v>
      </c>
      <c r="G129" s="65">
        <f t="shared" ref="G129:G131" si="38">SUM(F129*10.7639)</f>
        <v>752.28897099999995</v>
      </c>
      <c r="H129" s="63">
        <v>23.7</v>
      </c>
      <c r="I129" s="66">
        <f t="shared" ref="I129:I131" si="39">SUM(H129*10.7639)</f>
        <v>255.10442999999998</v>
      </c>
      <c r="J129" s="186"/>
      <c r="K129" s="157"/>
      <c r="L129" s="157"/>
      <c r="M129" s="157"/>
      <c r="N129" s="157"/>
      <c r="O129" s="157"/>
      <c r="P129" s="157"/>
      <c r="Q129" s="157"/>
      <c r="R129" s="157"/>
      <c r="S129" s="158"/>
    </row>
    <row r="130" spans="1:19" x14ac:dyDescent="0.4">
      <c r="A130" s="67" t="s">
        <v>29</v>
      </c>
      <c r="B130" s="48">
        <v>2.0099999999999998</v>
      </c>
      <c r="C130" s="50">
        <v>1</v>
      </c>
      <c r="D130" s="50" t="s">
        <v>7</v>
      </c>
      <c r="E130" s="50" t="s">
        <v>34</v>
      </c>
      <c r="F130" s="50">
        <v>69.98</v>
      </c>
      <c r="G130" s="51">
        <f t="shared" si="38"/>
        <v>753.25772200000006</v>
      </c>
      <c r="H130" s="50">
        <v>6.2</v>
      </c>
      <c r="I130" s="52">
        <f t="shared" si="39"/>
        <v>66.736180000000004</v>
      </c>
      <c r="J130" s="179"/>
      <c r="K130" s="159"/>
      <c r="L130" s="159"/>
      <c r="M130" s="159"/>
      <c r="N130" s="159"/>
      <c r="O130" s="159"/>
      <c r="P130" s="159"/>
      <c r="Q130" s="159"/>
      <c r="R130" s="159"/>
      <c r="S130" s="160"/>
    </row>
    <row r="131" spans="1:19" ht="15" thickBot="1" x14ac:dyDescent="0.45">
      <c r="A131" s="77" t="s">
        <v>29</v>
      </c>
      <c r="B131" s="68">
        <v>2.02</v>
      </c>
      <c r="C131" s="70">
        <v>1</v>
      </c>
      <c r="D131" s="70" t="s">
        <v>7</v>
      </c>
      <c r="E131" s="70" t="s">
        <v>34</v>
      </c>
      <c r="F131" s="70">
        <v>69.55</v>
      </c>
      <c r="G131" s="71">
        <f t="shared" si="38"/>
        <v>748.62924499999997</v>
      </c>
      <c r="H131" s="70">
        <v>14</v>
      </c>
      <c r="I131" s="72">
        <f t="shared" si="39"/>
        <v>150.69459999999998</v>
      </c>
      <c r="J131" s="179"/>
      <c r="K131" s="159"/>
      <c r="L131" s="159"/>
      <c r="M131" s="159"/>
      <c r="N131" s="159"/>
      <c r="O131" s="159"/>
      <c r="P131" s="159"/>
      <c r="Q131" s="159"/>
      <c r="R131" s="159"/>
      <c r="S131" s="160"/>
    </row>
    <row r="132" spans="1:19" ht="15" thickBot="1" x14ac:dyDescent="0.45">
      <c r="A132" s="122" t="s">
        <v>45</v>
      </c>
      <c r="B132" s="123">
        <v>2.04</v>
      </c>
      <c r="C132" s="124">
        <v>1</v>
      </c>
      <c r="D132" s="124" t="s">
        <v>7</v>
      </c>
      <c r="E132" s="124" t="s">
        <v>34</v>
      </c>
      <c r="F132" s="124">
        <v>70.09</v>
      </c>
      <c r="G132" s="125">
        <v>754.44175099999995</v>
      </c>
      <c r="H132" s="124">
        <v>6.4</v>
      </c>
      <c r="I132" s="126">
        <v>68.888959999999997</v>
      </c>
      <c r="J132" s="180"/>
      <c r="K132" s="161"/>
      <c r="L132" s="161"/>
      <c r="M132" s="161"/>
      <c r="N132" s="161"/>
      <c r="O132" s="161"/>
      <c r="P132" s="161"/>
      <c r="Q132" s="161"/>
      <c r="R132" s="161"/>
      <c r="S132" s="162"/>
    </row>
    <row r="133" spans="1:19" ht="15" customHeight="1" thickTop="1" x14ac:dyDescent="0.4">
      <c r="A133" s="363" t="s">
        <v>50</v>
      </c>
      <c r="B133" s="364"/>
      <c r="C133" s="364"/>
      <c r="D133" s="364"/>
      <c r="E133" s="364"/>
      <c r="F133" s="364"/>
      <c r="G133" s="364"/>
      <c r="H133" s="364"/>
      <c r="I133" s="365"/>
      <c r="J133" s="325" t="s">
        <v>51</v>
      </c>
      <c r="K133" s="326"/>
      <c r="L133" s="326"/>
      <c r="M133" s="326"/>
      <c r="N133" s="326"/>
      <c r="O133" s="326"/>
      <c r="P133" s="326"/>
      <c r="Q133" s="326"/>
      <c r="R133" s="326"/>
      <c r="S133" s="327"/>
    </row>
    <row r="134" spans="1:19" ht="15" customHeight="1" thickBot="1" x14ac:dyDescent="0.45">
      <c r="A134" s="366"/>
      <c r="B134" s="367"/>
      <c r="C134" s="367"/>
      <c r="D134" s="367"/>
      <c r="E134" s="367"/>
      <c r="F134" s="367"/>
      <c r="G134" s="367"/>
      <c r="H134" s="367"/>
      <c r="I134" s="368"/>
      <c r="J134" s="328"/>
      <c r="K134" s="329"/>
      <c r="L134" s="329"/>
      <c r="M134" s="329"/>
      <c r="N134" s="329"/>
      <c r="O134" s="329"/>
      <c r="P134" s="329"/>
      <c r="Q134" s="329"/>
      <c r="R134" s="329"/>
      <c r="S134" s="330"/>
    </row>
    <row r="135" spans="1:19" ht="15.45" thickTop="1" thickBot="1" x14ac:dyDescent="0.45">
      <c r="A135" s="6" t="s">
        <v>14</v>
      </c>
      <c r="B135" s="22" t="s">
        <v>13</v>
      </c>
      <c r="C135" s="22" t="s">
        <v>3</v>
      </c>
      <c r="D135" s="22" t="s">
        <v>12</v>
      </c>
      <c r="E135" s="22" t="s">
        <v>17</v>
      </c>
      <c r="F135" s="383" t="s">
        <v>0</v>
      </c>
      <c r="G135" s="383"/>
      <c r="H135" s="383" t="s">
        <v>15</v>
      </c>
      <c r="I135" s="384"/>
      <c r="J135" s="22" t="s">
        <v>14</v>
      </c>
      <c r="K135" s="27" t="s">
        <v>13</v>
      </c>
      <c r="L135" s="6" t="s">
        <v>3</v>
      </c>
      <c r="M135" s="22" t="s">
        <v>12</v>
      </c>
      <c r="N135" s="22" t="s">
        <v>17</v>
      </c>
      <c r="O135" s="22" t="s">
        <v>18</v>
      </c>
      <c r="P135" s="324" t="s">
        <v>0</v>
      </c>
      <c r="Q135" s="324"/>
      <c r="R135" s="383" t="s">
        <v>15</v>
      </c>
      <c r="S135" s="384"/>
    </row>
    <row r="136" spans="1:19" ht="16.75" thickBot="1" x14ac:dyDescent="0.45">
      <c r="A136" s="187"/>
      <c r="B136" s="7"/>
      <c r="C136" s="16"/>
      <c r="D136" s="16"/>
      <c r="E136" s="8"/>
      <c r="F136" s="9" t="s">
        <v>16</v>
      </c>
      <c r="G136" s="10" t="s">
        <v>1</v>
      </c>
      <c r="H136" s="9" t="s">
        <v>16</v>
      </c>
      <c r="I136" s="11" t="s">
        <v>1</v>
      </c>
      <c r="J136" s="34"/>
      <c r="K136" s="34"/>
      <c r="L136" s="34"/>
      <c r="M136" s="34"/>
      <c r="N136" s="34"/>
      <c r="O136" s="34"/>
      <c r="P136" s="28" t="s">
        <v>16</v>
      </c>
      <c r="Q136" s="29" t="s">
        <v>1</v>
      </c>
      <c r="R136" s="28" t="s">
        <v>16</v>
      </c>
      <c r="S136" s="30" t="s">
        <v>1</v>
      </c>
    </row>
    <row r="137" spans="1:19" s="2" customFormat="1" ht="15.45" thickTop="1" thickBot="1" x14ac:dyDescent="0.45">
      <c r="A137" s="360" t="s">
        <v>32</v>
      </c>
      <c r="B137" s="375"/>
      <c r="C137" s="375"/>
      <c r="D137" s="375"/>
      <c r="E137" s="375"/>
      <c r="F137" s="375"/>
      <c r="G137" s="375"/>
      <c r="H137" s="375"/>
      <c r="I137" s="376"/>
      <c r="J137" s="91"/>
      <c r="K137" s="91"/>
      <c r="L137" s="91"/>
      <c r="M137" s="91"/>
      <c r="N137" s="91"/>
      <c r="O137" s="91"/>
      <c r="P137" s="91"/>
      <c r="Q137" s="91"/>
      <c r="R137" s="91"/>
      <c r="S137" s="92"/>
    </row>
    <row r="138" spans="1:19" ht="15" thickTop="1" x14ac:dyDescent="0.4">
      <c r="A138" s="61" t="s">
        <v>2</v>
      </c>
      <c r="B138" s="62">
        <v>1.01</v>
      </c>
      <c r="C138" s="63" t="s">
        <v>21</v>
      </c>
      <c r="D138" s="64" t="s">
        <v>7</v>
      </c>
      <c r="E138" s="137" t="s">
        <v>4</v>
      </c>
      <c r="F138" s="137">
        <v>97.54</v>
      </c>
      <c r="G138" s="138">
        <f>SUM(F138*10.7639)</f>
        <v>1049.9108060000001</v>
      </c>
      <c r="H138" s="137">
        <v>52.8</v>
      </c>
      <c r="I138" s="139">
        <f t="shared" ref="I138" si="40">SUM(H138*10.7639)</f>
        <v>568.33391999999992</v>
      </c>
      <c r="J138" s="67" t="s">
        <v>2</v>
      </c>
      <c r="K138" s="48">
        <v>6.01</v>
      </c>
      <c r="L138" s="50">
        <v>5</v>
      </c>
      <c r="M138" s="49" t="s">
        <v>7</v>
      </c>
      <c r="N138" s="50" t="s">
        <v>4</v>
      </c>
      <c r="O138" s="50">
        <v>70</v>
      </c>
      <c r="P138" s="50">
        <v>100.4</v>
      </c>
      <c r="Q138" s="51">
        <f t="shared" ref="Q138:Q174" si="41">SUM(P138*10.7639)</f>
        <v>1080.6955600000001</v>
      </c>
      <c r="R138" s="50">
        <v>7.3</v>
      </c>
      <c r="S138" s="52">
        <f t="shared" ref="S138:S163" si="42">SUM(R138*10.7639)</f>
        <v>78.57647</v>
      </c>
    </row>
    <row r="139" spans="1:19" x14ac:dyDescent="0.4">
      <c r="A139" s="99" t="s">
        <v>2</v>
      </c>
      <c r="B139" s="81">
        <v>2.0099999999999998</v>
      </c>
      <c r="C139" s="83">
        <v>1</v>
      </c>
      <c r="D139" s="82" t="s">
        <v>7</v>
      </c>
      <c r="E139" s="83" t="s">
        <v>4</v>
      </c>
      <c r="F139" s="83">
        <v>97.51</v>
      </c>
      <c r="G139" s="84">
        <f t="shared" ref="G139:G147" si="43">SUM(F139*10.7639)</f>
        <v>1049.5878889999999</v>
      </c>
      <c r="H139" s="83">
        <v>7.3</v>
      </c>
      <c r="I139" s="85">
        <f t="shared" ref="I139:I147" si="44">SUM(H139*10.7639)</f>
        <v>78.57647</v>
      </c>
      <c r="J139" s="67" t="s">
        <v>2</v>
      </c>
      <c r="K139" s="48">
        <v>7.01</v>
      </c>
      <c r="L139" s="50">
        <v>6</v>
      </c>
      <c r="M139" s="49" t="s">
        <v>7</v>
      </c>
      <c r="N139" s="50" t="s">
        <v>4</v>
      </c>
      <c r="O139" s="50">
        <v>70</v>
      </c>
      <c r="P139" s="50">
        <v>100.4</v>
      </c>
      <c r="Q139" s="51">
        <f t="shared" si="41"/>
        <v>1080.6955600000001</v>
      </c>
      <c r="R139" s="50">
        <v>7.3</v>
      </c>
      <c r="S139" s="52">
        <f t="shared" si="42"/>
        <v>78.57647</v>
      </c>
    </row>
    <row r="140" spans="1:19" x14ac:dyDescent="0.4">
      <c r="A140" s="67" t="s">
        <v>2</v>
      </c>
      <c r="B140" s="48">
        <v>3.01</v>
      </c>
      <c r="C140" s="50">
        <v>2</v>
      </c>
      <c r="D140" s="49" t="s">
        <v>7</v>
      </c>
      <c r="E140" s="50" t="s">
        <v>4</v>
      </c>
      <c r="F140" s="50">
        <v>97.51</v>
      </c>
      <c r="G140" s="51">
        <f t="shared" si="43"/>
        <v>1049.5878889999999</v>
      </c>
      <c r="H140" s="50">
        <v>7.3</v>
      </c>
      <c r="I140" s="52">
        <f t="shared" si="44"/>
        <v>78.57647</v>
      </c>
      <c r="J140" s="67" t="s">
        <v>2</v>
      </c>
      <c r="K140" s="48">
        <v>8.01</v>
      </c>
      <c r="L140" s="50">
        <v>7</v>
      </c>
      <c r="M140" s="49" t="s">
        <v>7</v>
      </c>
      <c r="N140" s="50" t="s">
        <v>4</v>
      </c>
      <c r="O140" s="50">
        <v>70</v>
      </c>
      <c r="P140" s="50">
        <v>100.4</v>
      </c>
      <c r="Q140" s="51">
        <f t="shared" si="41"/>
        <v>1080.6955600000001</v>
      </c>
      <c r="R140" s="50">
        <v>7.3</v>
      </c>
      <c r="S140" s="52">
        <f t="shared" si="42"/>
        <v>78.57647</v>
      </c>
    </row>
    <row r="141" spans="1:19" x14ac:dyDescent="0.4">
      <c r="A141" s="67" t="s">
        <v>2</v>
      </c>
      <c r="B141" s="48">
        <v>4.01</v>
      </c>
      <c r="C141" s="50">
        <v>3</v>
      </c>
      <c r="D141" s="49" t="s">
        <v>7</v>
      </c>
      <c r="E141" s="50" t="s">
        <v>4</v>
      </c>
      <c r="F141" s="50">
        <v>97.51</v>
      </c>
      <c r="G141" s="51">
        <f t="shared" si="43"/>
        <v>1049.5878889999999</v>
      </c>
      <c r="H141" s="50">
        <v>7.3</v>
      </c>
      <c r="I141" s="52">
        <f t="shared" si="44"/>
        <v>78.57647</v>
      </c>
      <c r="J141" s="67" t="s">
        <v>2</v>
      </c>
      <c r="K141" s="48">
        <v>8.0399999999999991</v>
      </c>
      <c r="L141" s="50">
        <v>7</v>
      </c>
      <c r="M141" s="49" t="s">
        <v>7</v>
      </c>
      <c r="N141" s="50" t="s">
        <v>4</v>
      </c>
      <c r="O141" s="50">
        <v>70</v>
      </c>
      <c r="P141" s="50">
        <v>70</v>
      </c>
      <c r="Q141" s="51">
        <f t="shared" si="41"/>
        <v>753.47299999999996</v>
      </c>
      <c r="R141" s="50">
        <v>13.4</v>
      </c>
      <c r="S141" s="52">
        <f t="shared" si="42"/>
        <v>144.23625999999999</v>
      </c>
    </row>
    <row r="142" spans="1:19" x14ac:dyDescent="0.4">
      <c r="A142" s="67" t="s">
        <v>2</v>
      </c>
      <c r="B142" s="48">
        <v>5.01</v>
      </c>
      <c r="C142" s="50">
        <v>4</v>
      </c>
      <c r="D142" s="49" t="s">
        <v>7</v>
      </c>
      <c r="E142" s="50" t="s">
        <v>4</v>
      </c>
      <c r="F142" s="50">
        <v>97.51</v>
      </c>
      <c r="G142" s="51">
        <f t="shared" si="43"/>
        <v>1049.5878889999999</v>
      </c>
      <c r="H142" s="50">
        <v>7.3</v>
      </c>
      <c r="I142" s="52">
        <f t="shared" si="44"/>
        <v>78.57647</v>
      </c>
      <c r="J142" s="67" t="s">
        <v>2</v>
      </c>
      <c r="K142" s="48">
        <v>8.06</v>
      </c>
      <c r="L142" s="50">
        <v>7</v>
      </c>
      <c r="M142" s="49" t="s">
        <v>7</v>
      </c>
      <c r="N142" s="50" t="s">
        <v>4</v>
      </c>
      <c r="O142" s="50">
        <v>70</v>
      </c>
      <c r="P142" s="50">
        <v>76</v>
      </c>
      <c r="Q142" s="51">
        <f t="shared" si="41"/>
        <v>818.05639999999994</v>
      </c>
      <c r="R142" s="50">
        <v>13.4</v>
      </c>
      <c r="S142" s="52">
        <f t="shared" si="42"/>
        <v>144.23625999999999</v>
      </c>
    </row>
    <row r="143" spans="1:19" ht="15" thickBot="1" x14ac:dyDescent="0.45">
      <c r="A143" s="67" t="s">
        <v>2</v>
      </c>
      <c r="B143" s="48">
        <v>6.01</v>
      </c>
      <c r="C143" s="50">
        <v>5</v>
      </c>
      <c r="D143" s="49" t="s">
        <v>7</v>
      </c>
      <c r="E143" s="50" t="s">
        <v>4</v>
      </c>
      <c r="F143" s="50">
        <v>97.51</v>
      </c>
      <c r="G143" s="51">
        <f t="shared" si="43"/>
        <v>1049.5878889999999</v>
      </c>
      <c r="H143" s="50">
        <v>7.3</v>
      </c>
      <c r="I143" s="52">
        <f t="shared" si="44"/>
        <v>78.57647</v>
      </c>
      <c r="J143" s="93" t="s">
        <v>2</v>
      </c>
      <c r="K143" s="94">
        <v>9.01</v>
      </c>
      <c r="L143" s="95">
        <v>8</v>
      </c>
      <c r="M143" s="96" t="s">
        <v>7</v>
      </c>
      <c r="N143" s="95" t="s">
        <v>4</v>
      </c>
      <c r="O143" s="95">
        <v>70</v>
      </c>
      <c r="P143" s="95">
        <v>100.4</v>
      </c>
      <c r="Q143" s="97">
        <f t="shared" si="41"/>
        <v>1080.6955600000001</v>
      </c>
      <c r="R143" s="95">
        <v>7.3</v>
      </c>
      <c r="S143" s="98">
        <f t="shared" si="42"/>
        <v>78.57647</v>
      </c>
    </row>
    <row r="144" spans="1:19" x14ac:dyDescent="0.4">
      <c r="A144" s="67" t="s">
        <v>2</v>
      </c>
      <c r="B144" s="48">
        <v>6.05</v>
      </c>
      <c r="C144" s="50">
        <v>5</v>
      </c>
      <c r="D144" s="49" t="s">
        <v>7</v>
      </c>
      <c r="E144" s="50" t="s">
        <v>4</v>
      </c>
      <c r="F144" s="50">
        <v>92.11</v>
      </c>
      <c r="G144" s="51">
        <f t="shared" si="43"/>
        <v>991.46282899999994</v>
      </c>
      <c r="H144" s="50">
        <v>8.1999999999999993</v>
      </c>
      <c r="I144" s="52">
        <f t="shared" si="44"/>
        <v>88.263979999999989</v>
      </c>
      <c r="J144" s="99" t="s">
        <v>33</v>
      </c>
      <c r="K144" s="81">
        <v>1.01</v>
      </c>
      <c r="L144" s="83" t="s">
        <v>21</v>
      </c>
      <c r="M144" s="83" t="s">
        <v>26</v>
      </c>
      <c r="N144" s="83" t="s">
        <v>4</v>
      </c>
      <c r="O144" s="83">
        <v>70</v>
      </c>
      <c r="P144" s="83">
        <v>83.9</v>
      </c>
      <c r="Q144" s="84">
        <f t="shared" si="41"/>
        <v>903.09121000000005</v>
      </c>
      <c r="R144" s="83">
        <v>0</v>
      </c>
      <c r="S144" s="85">
        <f t="shared" si="42"/>
        <v>0</v>
      </c>
    </row>
    <row r="145" spans="1:19" x14ac:dyDescent="0.4">
      <c r="A145" s="67" t="s">
        <v>2</v>
      </c>
      <c r="B145" s="48">
        <v>7.01</v>
      </c>
      <c r="C145" s="50">
        <v>6</v>
      </c>
      <c r="D145" s="49" t="s">
        <v>7</v>
      </c>
      <c r="E145" s="50" t="s">
        <v>4</v>
      </c>
      <c r="F145" s="50">
        <v>97.51</v>
      </c>
      <c r="G145" s="51">
        <f t="shared" si="43"/>
        <v>1049.5878889999999</v>
      </c>
      <c r="H145" s="50">
        <v>7.3</v>
      </c>
      <c r="I145" s="52">
        <f t="shared" si="44"/>
        <v>78.57647</v>
      </c>
      <c r="J145" s="67" t="s">
        <v>33</v>
      </c>
      <c r="K145" s="48">
        <v>2.02</v>
      </c>
      <c r="L145" s="50">
        <v>1</v>
      </c>
      <c r="M145" s="50" t="s">
        <v>7</v>
      </c>
      <c r="N145" s="50" t="s">
        <v>4</v>
      </c>
      <c r="O145" s="50">
        <v>70</v>
      </c>
      <c r="P145" s="50">
        <v>90.7</v>
      </c>
      <c r="Q145" s="51">
        <f t="shared" si="41"/>
        <v>976.28572999999994</v>
      </c>
      <c r="R145" s="50">
        <v>8.6999999999999993</v>
      </c>
      <c r="S145" s="52">
        <f t="shared" si="42"/>
        <v>93.645929999999993</v>
      </c>
    </row>
    <row r="146" spans="1:19" x14ac:dyDescent="0.4">
      <c r="A146" s="67" t="s">
        <v>2</v>
      </c>
      <c r="B146" s="48">
        <v>7.05</v>
      </c>
      <c r="C146" s="50">
        <v>6</v>
      </c>
      <c r="D146" s="49" t="s">
        <v>7</v>
      </c>
      <c r="E146" s="50" t="s">
        <v>4</v>
      </c>
      <c r="F146" s="50">
        <v>92.11</v>
      </c>
      <c r="G146" s="51">
        <f t="shared" si="43"/>
        <v>991.46282899999994</v>
      </c>
      <c r="H146" s="50">
        <v>8.1999999999999993</v>
      </c>
      <c r="I146" s="52">
        <f t="shared" si="44"/>
        <v>88.263979999999989</v>
      </c>
      <c r="J146" s="67" t="s">
        <v>33</v>
      </c>
      <c r="K146" s="48">
        <v>2.04</v>
      </c>
      <c r="L146" s="50">
        <v>1</v>
      </c>
      <c r="M146" s="50" t="s">
        <v>7</v>
      </c>
      <c r="N146" s="50" t="s">
        <v>4</v>
      </c>
      <c r="O146" s="50">
        <v>70</v>
      </c>
      <c r="P146" s="50">
        <v>107.4</v>
      </c>
      <c r="Q146" s="51">
        <f t="shared" si="41"/>
        <v>1156.04286</v>
      </c>
      <c r="R146" s="50">
        <v>5.2</v>
      </c>
      <c r="S146" s="52">
        <f t="shared" si="42"/>
        <v>55.972279999999998</v>
      </c>
    </row>
    <row r="147" spans="1:19" x14ac:dyDescent="0.4">
      <c r="A147" s="67" t="s">
        <v>2</v>
      </c>
      <c r="B147" s="48">
        <v>8.01</v>
      </c>
      <c r="C147" s="50">
        <v>7</v>
      </c>
      <c r="D147" s="49" t="s">
        <v>7</v>
      </c>
      <c r="E147" s="50" t="s">
        <v>4</v>
      </c>
      <c r="F147" s="50">
        <v>97.51</v>
      </c>
      <c r="G147" s="51">
        <f t="shared" si="43"/>
        <v>1049.5878889999999</v>
      </c>
      <c r="H147" s="50">
        <v>7.3</v>
      </c>
      <c r="I147" s="52">
        <f t="shared" si="44"/>
        <v>78.57647</v>
      </c>
      <c r="J147" s="67" t="s">
        <v>33</v>
      </c>
      <c r="K147" s="48">
        <v>3.02</v>
      </c>
      <c r="L147" s="50">
        <v>2</v>
      </c>
      <c r="M147" s="50" t="s">
        <v>7</v>
      </c>
      <c r="N147" s="50" t="s">
        <v>4</v>
      </c>
      <c r="O147" s="50">
        <v>70</v>
      </c>
      <c r="P147" s="50">
        <v>90.7</v>
      </c>
      <c r="Q147" s="51">
        <f t="shared" si="41"/>
        <v>976.28572999999994</v>
      </c>
      <c r="R147" s="50">
        <v>6.7</v>
      </c>
      <c r="S147" s="52">
        <f t="shared" si="42"/>
        <v>72.118129999999994</v>
      </c>
    </row>
    <row r="148" spans="1:19" x14ac:dyDescent="0.4">
      <c r="A148" s="67" t="s">
        <v>2</v>
      </c>
      <c r="B148" s="48">
        <v>8.0399999999999991</v>
      </c>
      <c r="C148" s="50">
        <v>7</v>
      </c>
      <c r="D148" s="49" t="s">
        <v>7</v>
      </c>
      <c r="E148" s="50" t="s">
        <v>4</v>
      </c>
      <c r="F148" s="50">
        <v>92.06</v>
      </c>
      <c r="G148" s="51">
        <f t="shared" ref="G148:G151" si="45">SUM(F148*10.7639)</f>
        <v>990.92463399999997</v>
      </c>
      <c r="H148" s="50">
        <v>8.1999999999999993</v>
      </c>
      <c r="I148" s="52">
        <f t="shared" ref="I148:I151" si="46">SUM(H148*10.7639)</f>
        <v>88.263979999999989</v>
      </c>
      <c r="J148" s="67" t="s">
        <v>33</v>
      </c>
      <c r="K148" s="48">
        <v>3.04</v>
      </c>
      <c r="L148" s="50">
        <v>2</v>
      </c>
      <c r="M148" s="50" t="s">
        <v>7</v>
      </c>
      <c r="N148" s="50" t="s">
        <v>4</v>
      </c>
      <c r="O148" s="50">
        <v>70</v>
      </c>
      <c r="P148" s="50">
        <v>107.4</v>
      </c>
      <c r="Q148" s="51">
        <f t="shared" si="41"/>
        <v>1156.04286</v>
      </c>
      <c r="R148" s="50">
        <v>5.2</v>
      </c>
      <c r="S148" s="52">
        <f t="shared" si="42"/>
        <v>55.972279999999998</v>
      </c>
    </row>
    <row r="149" spans="1:19" x14ac:dyDescent="0.4">
      <c r="A149" s="67" t="s">
        <v>2</v>
      </c>
      <c r="B149" s="48">
        <v>8.0500000000000007</v>
      </c>
      <c r="C149" s="50">
        <v>7</v>
      </c>
      <c r="D149" s="49" t="s">
        <v>7</v>
      </c>
      <c r="E149" s="50" t="s">
        <v>4</v>
      </c>
      <c r="F149" s="50">
        <v>92.11</v>
      </c>
      <c r="G149" s="51">
        <f t="shared" si="45"/>
        <v>991.46282899999994</v>
      </c>
      <c r="H149" s="50">
        <v>8.1999999999999993</v>
      </c>
      <c r="I149" s="52">
        <f t="shared" si="46"/>
        <v>88.263979999999989</v>
      </c>
      <c r="J149" s="67" t="s">
        <v>33</v>
      </c>
      <c r="K149" s="48">
        <v>4.0199999999999996</v>
      </c>
      <c r="L149" s="50">
        <v>3</v>
      </c>
      <c r="M149" s="50" t="s">
        <v>7</v>
      </c>
      <c r="N149" s="50" t="s">
        <v>4</v>
      </c>
      <c r="O149" s="50">
        <v>70</v>
      </c>
      <c r="P149" s="50">
        <v>90.7</v>
      </c>
      <c r="Q149" s="51">
        <f t="shared" si="41"/>
        <v>976.28572999999994</v>
      </c>
      <c r="R149" s="50">
        <v>8.6999999999999993</v>
      </c>
      <c r="S149" s="52">
        <f t="shared" si="42"/>
        <v>93.645929999999993</v>
      </c>
    </row>
    <row r="150" spans="1:19" x14ac:dyDescent="0.4">
      <c r="A150" s="67" t="s">
        <v>2</v>
      </c>
      <c r="B150" s="48">
        <v>9.01</v>
      </c>
      <c r="C150" s="50">
        <v>8</v>
      </c>
      <c r="D150" s="49" t="s">
        <v>7</v>
      </c>
      <c r="E150" s="50" t="s">
        <v>4</v>
      </c>
      <c r="F150" s="50">
        <v>97.51</v>
      </c>
      <c r="G150" s="51">
        <f t="shared" si="45"/>
        <v>1049.5878889999999</v>
      </c>
      <c r="H150" s="50">
        <v>7.3</v>
      </c>
      <c r="I150" s="52">
        <f t="shared" si="46"/>
        <v>78.57647</v>
      </c>
      <c r="J150" s="67" t="s">
        <v>33</v>
      </c>
      <c r="K150" s="48">
        <v>4.04</v>
      </c>
      <c r="L150" s="50">
        <v>3</v>
      </c>
      <c r="M150" s="50" t="s">
        <v>7</v>
      </c>
      <c r="N150" s="50" t="s">
        <v>4</v>
      </c>
      <c r="O150" s="50">
        <v>70</v>
      </c>
      <c r="P150" s="50">
        <v>107.4</v>
      </c>
      <c r="Q150" s="51">
        <f t="shared" si="41"/>
        <v>1156.04286</v>
      </c>
      <c r="R150" s="50">
        <v>5.2</v>
      </c>
      <c r="S150" s="52">
        <f t="shared" si="42"/>
        <v>55.972279999999998</v>
      </c>
    </row>
    <row r="151" spans="1:19" ht="15" thickBot="1" x14ac:dyDescent="0.45">
      <c r="A151" s="77" t="s">
        <v>2</v>
      </c>
      <c r="B151" s="68">
        <v>9.0299999999999994</v>
      </c>
      <c r="C151" s="70">
        <v>8</v>
      </c>
      <c r="D151" s="69" t="s">
        <v>7</v>
      </c>
      <c r="E151" s="70" t="s">
        <v>4</v>
      </c>
      <c r="F151" s="70">
        <v>92.11</v>
      </c>
      <c r="G151" s="71">
        <f t="shared" si="45"/>
        <v>991.46282899999994</v>
      </c>
      <c r="H151" s="70">
        <v>8.1999999999999993</v>
      </c>
      <c r="I151" s="72">
        <f t="shared" si="46"/>
        <v>88.263979999999989</v>
      </c>
      <c r="J151" s="67" t="s">
        <v>33</v>
      </c>
      <c r="K151" s="48">
        <v>5.0199999999999996</v>
      </c>
      <c r="L151" s="50">
        <v>4</v>
      </c>
      <c r="M151" s="50" t="s">
        <v>7</v>
      </c>
      <c r="N151" s="50" t="s">
        <v>4</v>
      </c>
      <c r="O151" s="50">
        <v>70</v>
      </c>
      <c r="P151" s="50">
        <v>90.7</v>
      </c>
      <c r="Q151" s="51">
        <f t="shared" si="41"/>
        <v>976.28572999999994</v>
      </c>
      <c r="R151" s="50">
        <v>6.7</v>
      </c>
      <c r="S151" s="52">
        <f t="shared" si="42"/>
        <v>72.118129999999994</v>
      </c>
    </row>
    <row r="152" spans="1:19" x14ac:dyDescent="0.4">
      <c r="A152" s="112" t="s">
        <v>33</v>
      </c>
      <c r="B152" s="73">
        <v>1.01</v>
      </c>
      <c r="C152" s="74" t="s">
        <v>21</v>
      </c>
      <c r="D152" s="74" t="s">
        <v>26</v>
      </c>
      <c r="E152" s="74" t="s">
        <v>4</v>
      </c>
      <c r="F152" s="74">
        <v>98.25</v>
      </c>
      <c r="G152" s="75">
        <f t="shared" ref="G152:G180" si="47">SUM(F152*10.7639)</f>
        <v>1057.553175</v>
      </c>
      <c r="H152" s="74">
        <v>11.01</v>
      </c>
      <c r="I152" s="76">
        <f t="shared" ref="I152:I180" si="48">SUM(H152*10.7639)</f>
        <v>118.51053899999999</v>
      </c>
      <c r="J152" s="67" t="s">
        <v>33</v>
      </c>
      <c r="K152" s="48">
        <v>5.04</v>
      </c>
      <c r="L152" s="50">
        <v>4</v>
      </c>
      <c r="M152" s="50" t="s">
        <v>7</v>
      </c>
      <c r="N152" s="50" t="s">
        <v>4</v>
      </c>
      <c r="O152" s="50">
        <v>70</v>
      </c>
      <c r="P152" s="50">
        <v>107.4</v>
      </c>
      <c r="Q152" s="51">
        <f t="shared" si="41"/>
        <v>1156.04286</v>
      </c>
      <c r="R152" s="50">
        <v>5.2</v>
      </c>
      <c r="S152" s="52">
        <f t="shared" si="42"/>
        <v>55.972279999999998</v>
      </c>
    </row>
    <row r="153" spans="1:19" x14ac:dyDescent="0.4">
      <c r="A153" s="67" t="s">
        <v>33</v>
      </c>
      <c r="B153" s="48">
        <v>2.02</v>
      </c>
      <c r="C153" s="50">
        <v>1</v>
      </c>
      <c r="D153" s="50" t="s">
        <v>26</v>
      </c>
      <c r="E153" s="50" t="s">
        <v>4</v>
      </c>
      <c r="F153" s="50">
        <v>102.01</v>
      </c>
      <c r="G153" s="51">
        <f t="shared" si="47"/>
        <v>1098.025439</v>
      </c>
      <c r="H153" s="50">
        <v>8.8000000000000007</v>
      </c>
      <c r="I153" s="52">
        <f t="shared" si="48"/>
        <v>94.722320000000011</v>
      </c>
      <c r="J153" s="67" t="s">
        <v>33</v>
      </c>
      <c r="K153" s="48">
        <v>6.01</v>
      </c>
      <c r="L153" s="50">
        <v>5</v>
      </c>
      <c r="M153" s="50" t="s">
        <v>7</v>
      </c>
      <c r="N153" s="50" t="s">
        <v>4</v>
      </c>
      <c r="O153" s="50">
        <v>70</v>
      </c>
      <c r="P153" s="50">
        <v>95.8</v>
      </c>
      <c r="Q153" s="51">
        <f t="shared" si="41"/>
        <v>1031.1816199999998</v>
      </c>
      <c r="R153" s="50">
        <v>7.2</v>
      </c>
      <c r="S153" s="52">
        <f t="shared" si="42"/>
        <v>77.500079999999997</v>
      </c>
    </row>
    <row r="154" spans="1:19" x14ac:dyDescent="0.4">
      <c r="A154" s="67" t="s">
        <v>33</v>
      </c>
      <c r="B154" s="48">
        <v>2.04</v>
      </c>
      <c r="C154" s="50">
        <v>1</v>
      </c>
      <c r="D154" s="50" t="s">
        <v>7</v>
      </c>
      <c r="E154" s="50" t="s">
        <v>4</v>
      </c>
      <c r="F154" s="50">
        <v>98.26</v>
      </c>
      <c r="G154" s="51">
        <f t="shared" si="47"/>
        <v>1057.6608140000001</v>
      </c>
      <c r="H154" s="50">
        <v>0</v>
      </c>
      <c r="I154" s="52">
        <f t="shared" si="48"/>
        <v>0</v>
      </c>
      <c r="J154" s="67" t="s">
        <v>33</v>
      </c>
      <c r="K154" s="48">
        <v>6.03</v>
      </c>
      <c r="L154" s="50">
        <v>5</v>
      </c>
      <c r="M154" s="50" t="s">
        <v>7</v>
      </c>
      <c r="N154" s="50" t="s">
        <v>4</v>
      </c>
      <c r="O154" s="50">
        <v>70</v>
      </c>
      <c r="P154" s="50">
        <v>107.4</v>
      </c>
      <c r="Q154" s="51">
        <f t="shared" si="41"/>
        <v>1156.04286</v>
      </c>
      <c r="R154" s="50">
        <v>5.2</v>
      </c>
      <c r="S154" s="52">
        <f t="shared" si="42"/>
        <v>55.972279999999998</v>
      </c>
    </row>
    <row r="155" spans="1:19" x14ac:dyDescent="0.4">
      <c r="A155" s="67" t="s">
        <v>33</v>
      </c>
      <c r="B155" s="48">
        <v>3.02</v>
      </c>
      <c r="C155" s="50">
        <v>2</v>
      </c>
      <c r="D155" s="50" t="s">
        <v>26</v>
      </c>
      <c r="E155" s="50" t="s">
        <v>4</v>
      </c>
      <c r="F155" s="50">
        <v>102.01</v>
      </c>
      <c r="G155" s="51">
        <f t="shared" si="47"/>
        <v>1098.025439</v>
      </c>
      <c r="H155" s="50">
        <v>8.8000000000000007</v>
      </c>
      <c r="I155" s="52">
        <f t="shared" si="48"/>
        <v>94.722320000000011</v>
      </c>
      <c r="J155" s="67" t="s">
        <v>33</v>
      </c>
      <c r="K155" s="48">
        <v>7.01</v>
      </c>
      <c r="L155" s="50">
        <v>6</v>
      </c>
      <c r="M155" s="50" t="s">
        <v>7</v>
      </c>
      <c r="N155" s="50" t="s">
        <v>4</v>
      </c>
      <c r="O155" s="50">
        <v>70</v>
      </c>
      <c r="P155" s="50">
        <v>95.8</v>
      </c>
      <c r="Q155" s="51">
        <f t="shared" si="41"/>
        <v>1031.1816199999998</v>
      </c>
      <c r="R155" s="50">
        <v>7.2</v>
      </c>
      <c r="S155" s="52">
        <f t="shared" si="42"/>
        <v>77.500079999999997</v>
      </c>
    </row>
    <row r="156" spans="1:19" x14ac:dyDescent="0.4">
      <c r="A156" s="67" t="s">
        <v>33</v>
      </c>
      <c r="B156" s="48">
        <v>3.04</v>
      </c>
      <c r="C156" s="50">
        <v>2</v>
      </c>
      <c r="D156" s="50" t="s">
        <v>7</v>
      </c>
      <c r="E156" s="50" t="s">
        <v>4</v>
      </c>
      <c r="F156" s="50">
        <v>98.26</v>
      </c>
      <c r="G156" s="51">
        <f t="shared" si="47"/>
        <v>1057.6608140000001</v>
      </c>
      <c r="H156" s="50">
        <v>0</v>
      </c>
      <c r="I156" s="52">
        <f t="shared" si="48"/>
        <v>0</v>
      </c>
      <c r="J156" s="67" t="s">
        <v>33</v>
      </c>
      <c r="K156" s="48">
        <v>7.03</v>
      </c>
      <c r="L156" s="50">
        <v>6</v>
      </c>
      <c r="M156" s="50" t="s">
        <v>7</v>
      </c>
      <c r="N156" s="50" t="s">
        <v>4</v>
      </c>
      <c r="O156" s="50">
        <v>70</v>
      </c>
      <c r="P156" s="50">
        <v>107.4</v>
      </c>
      <c r="Q156" s="51">
        <f t="shared" si="41"/>
        <v>1156.04286</v>
      </c>
      <c r="R156" s="50">
        <v>5.2</v>
      </c>
      <c r="S156" s="52">
        <f t="shared" si="42"/>
        <v>55.972279999999998</v>
      </c>
    </row>
    <row r="157" spans="1:19" x14ac:dyDescent="0.4">
      <c r="A157" s="67" t="s">
        <v>33</v>
      </c>
      <c r="B157" s="48">
        <v>4.0199999999999996</v>
      </c>
      <c r="C157" s="50">
        <v>3</v>
      </c>
      <c r="D157" s="50" t="s">
        <v>26</v>
      </c>
      <c r="E157" s="50" t="s">
        <v>4</v>
      </c>
      <c r="F157" s="50">
        <v>102.01</v>
      </c>
      <c r="G157" s="51">
        <f t="shared" si="47"/>
        <v>1098.025439</v>
      </c>
      <c r="H157" s="50">
        <v>8.8000000000000007</v>
      </c>
      <c r="I157" s="52">
        <f t="shared" si="48"/>
        <v>94.722320000000011</v>
      </c>
      <c r="J157" s="67" t="s">
        <v>33</v>
      </c>
      <c r="K157" s="48">
        <v>8.01</v>
      </c>
      <c r="L157" s="50">
        <v>7</v>
      </c>
      <c r="M157" s="50" t="s">
        <v>7</v>
      </c>
      <c r="N157" s="50" t="s">
        <v>4</v>
      </c>
      <c r="O157" s="50">
        <v>70</v>
      </c>
      <c r="P157" s="50">
        <v>95.8</v>
      </c>
      <c r="Q157" s="51">
        <f t="shared" si="41"/>
        <v>1031.1816199999998</v>
      </c>
      <c r="R157" s="50">
        <v>6.2</v>
      </c>
      <c r="S157" s="52">
        <f t="shared" si="42"/>
        <v>66.736180000000004</v>
      </c>
    </row>
    <row r="158" spans="1:19" x14ac:dyDescent="0.4">
      <c r="A158" s="67" t="s">
        <v>33</v>
      </c>
      <c r="B158" s="48">
        <v>4.04</v>
      </c>
      <c r="C158" s="50">
        <v>3</v>
      </c>
      <c r="D158" s="50" t="s">
        <v>7</v>
      </c>
      <c r="E158" s="50" t="s">
        <v>4</v>
      </c>
      <c r="F158" s="50">
        <v>98.26</v>
      </c>
      <c r="G158" s="51">
        <f t="shared" si="47"/>
        <v>1057.6608140000001</v>
      </c>
      <c r="H158" s="50">
        <v>0</v>
      </c>
      <c r="I158" s="52">
        <f t="shared" si="48"/>
        <v>0</v>
      </c>
      <c r="J158" s="67" t="s">
        <v>33</v>
      </c>
      <c r="K158" s="48">
        <v>9.01</v>
      </c>
      <c r="L158" s="50">
        <v>8</v>
      </c>
      <c r="M158" s="50" t="s">
        <v>7</v>
      </c>
      <c r="N158" s="50" t="s">
        <v>4</v>
      </c>
      <c r="O158" s="50">
        <v>70</v>
      </c>
      <c r="P158" s="50">
        <v>95.8</v>
      </c>
      <c r="Q158" s="51">
        <f t="shared" si="41"/>
        <v>1031.1816199999998</v>
      </c>
      <c r="R158" s="50">
        <v>7.2</v>
      </c>
      <c r="S158" s="52">
        <f t="shared" si="42"/>
        <v>77.500079999999997</v>
      </c>
    </row>
    <row r="159" spans="1:19" x14ac:dyDescent="0.4">
      <c r="A159" s="67" t="s">
        <v>33</v>
      </c>
      <c r="B159" s="48">
        <v>5.0199999999999996</v>
      </c>
      <c r="C159" s="50">
        <v>4</v>
      </c>
      <c r="D159" s="50" t="s">
        <v>26</v>
      </c>
      <c r="E159" s="50" t="s">
        <v>4</v>
      </c>
      <c r="F159" s="50">
        <v>102.01</v>
      </c>
      <c r="G159" s="51">
        <f t="shared" si="47"/>
        <v>1098.025439</v>
      </c>
      <c r="H159" s="50">
        <v>8.8000000000000007</v>
      </c>
      <c r="I159" s="52">
        <f t="shared" si="48"/>
        <v>94.722320000000011</v>
      </c>
      <c r="J159" s="67" t="s">
        <v>33</v>
      </c>
      <c r="K159" s="48">
        <v>10.01</v>
      </c>
      <c r="L159" s="50">
        <v>9</v>
      </c>
      <c r="M159" s="50" t="s">
        <v>7</v>
      </c>
      <c r="N159" s="50" t="s">
        <v>4</v>
      </c>
      <c r="O159" s="50">
        <v>70</v>
      </c>
      <c r="P159" s="50">
        <v>95.8</v>
      </c>
      <c r="Q159" s="51">
        <f t="shared" si="41"/>
        <v>1031.1816199999998</v>
      </c>
      <c r="R159" s="50">
        <v>9.6999999999999993</v>
      </c>
      <c r="S159" s="52">
        <f t="shared" si="42"/>
        <v>104.40982999999999</v>
      </c>
    </row>
    <row r="160" spans="1:19" x14ac:dyDescent="0.4">
      <c r="A160" s="67" t="s">
        <v>33</v>
      </c>
      <c r="B160" s="48">
        <v>5.04</v>
      </c>
      <c r="C160" s="50">
        <v>4</v>
      </c>
      <c r="D160" s="50" t="s">
        <v>7</v>
      </c>
      <c r="E160" s="50" t="s">
        <v>4</v>
      </c>
      <c r="F160" s="50">
        <v>98.26</v>
      </c>
      <c r="G160" s="51">
        <f t="shared" si="47"/>
        <v>1057.6608140000001</v>
      </c>
      <c r="H160" s="50">
        <v>0</v>
      </c>
      <c r="I160" s="52">
        <f t="shared" si="48"/>
        <v>0</v>
      </c>
      <c r="J160" s="67" t="s">
        <v>33</v>
      </c>
      <c r="K160" s="48">
        <v>11.01</v>
      </c>
      <c r="L160" s="50">
        <v>10</v>
      </c>
      <c r="M160" s="50" t="s">
        <v>7</v>
      </c>
      <c r="N160" s="50" t="s">
        <v>4</v>
      </c>
      <c r="O160" s="50">
        <v>70</v>
      </c>
      <c r="P160" s="50">
        <v>95.8</v>
      </c>
      <c r="Q160" s="51">
        <f t="shared" si="41"/>
        <v>1031.1816199999998</v>
      </c>
      <c r="R160" s="50">
        <v>11.6</v>
      </c>
      <c r="S160" s="52">
        <f t="shared" si="42"/>
        <v>124.86124</v>
      </c>
    </row>
    <row r="161" spans="1:19" x14ac:dyDescent="0.4">
      <c r="A161" s="67" t="s">
        <v>33</v>
      </c>
      <c r="B161" s="48">
        <v>6.01</v>
      </c>
      <c r="C161" s="50">
        <v>5</v>
      </c>
      <c r="D161" s="50" t="s">
        <v>26</v>
      </c>
      <c r="E161" s="50" t="s">
        <v>4</v>
      </c>
      <c r="F161" s="50">
        <v>91.65</v>
      </c>
      <c r="G161" s="51">
        <f t="shared" si="47"/>
        <v>986.51143500000001</v>
      </c>
      <c r="H161" s="50">
        <v>6.2</v>
      </c>
      <c r="I161" s="52">
        <f t="shared" si="48"/>
        <v>66.736180000000004</v>
      </c>
      <c r="J161" s="67" t="s">
        <v>33</v>
      </c>
      <c r="K161" s="48">
        <v>12.01</v>
      </c>
      <c r="L161" s="50">
        <v>11</v>
      </c>
      <c r="M161" s="50" t="s">
        <v>7</v>
      </c>
      <c r="N161" s="50" t="s">
        <v>4</v>
      </c>
      <c r="O161" s="50">
        <v>70</v>
      </c>
      <c r="P161" s="50">
        <v>95.8</v>
      </c>
      <c r="Q161" s="51">
        <f t="shared" si="41"/>
        <v>1031.1816199999998</v>
      </c>
      <c r="R161" s="50">
        <v>10.5</v>
      </c>
      <c r="S161" s="52">
        <f t="shared" si="42"/>
        <v>113.02095</v>
      </c>
    </row>
    <row r="162" spans="1:19" x14ac:dyDescent="0.4">
      <c r="A162" s="67" t="s">
        <v>33</v>
      </c>
      <c r="B162" s="48">
        <v>6.03</v>
      </c>
      <c r="C162" s="50">
        <v>5</v>
      </c>
      <c r="D162" s="50" t="s">
        <v>7</v>
      </c>
      <c r="E162" s="50" t="s">
        <v>4</v>
      </c>
      <c r="F162" s="50">
        <v>98.26</v>
      </c>
      <c r="G162" s="51">
        <f t="shared" si="47"/>
        <v>1057.6608140000001</v>
      </c>
      <c r="H162" s="50">
        <v>0</v>
      </c>
      <c r="I162" s="52">
        <f t="shared" si="48"/>
        <v>0</v>
      </c>
      <c r="J162" s="67" t="s">
        <v>33</v>
      </c>
      <c r="K162" s="48">
        <v>13.01</v>
      </c>
      <c r="L162" s="50">
        <v>12</v>
      </c>
      <c r="M162" s="50" t="s">
        <v>7</v>
      </c>
      <c r="N162" s="50" t="s">
        <v>4</v>
      </c>
      <c r="O162" s="50">
        <v>70</v>
      </c>
      <c r="P162" s="50">
        <v>95.8</v>
      </c>
      <c r="Q162" s="51">
        <f t="shared" si="41"/>
        <v>1031.1816199999998</v>
      </c>
      <c r="R162" s="50">
        <v>11.6</v>
      </c>
      <c r="S162" s="52">
        <f t="shared" si="42"/>
        <v>124.86124</v>
      </c>
    </row>
    <row r="163" spans="1:19" ht="15" thickBot="1" x14ac:dyDescent="0.45">
      <c r="A163" s="67" t="s">
        <v>33</v>
      </c>
      <c r="B163" s="48">
        <v>7.01</v>
      </c>
      <c r="C163" s="50">
        <v>6</v>
      </c>
      <c r="D163" s="50" t="s">
        <v>26</v>
      </c>
      <c r="E163" s="50" t="s">
        <v>4</v>
      </c>
      <c r="F163" s="50">
        <v>91.65</v>
      </c>
      <c r="G163" s="51">
        <f t="shared" si="47"/>
        <v>986.51143500000001</v>
      </c>
      <c r="H163" s="50">
        <v>6.2</v>
      </c>
      <c r="I163" s="52">
        <f t="shared" si="48"/>
        <v>66.736180000000004</v>
      </c>
      <c r="J163" s="93" t="s">
        <v>33</v>
      </c>
      <c r="K163" s="94">
        <v>14.01</v>
      </c>
      <c r="L163" s="95">
        <v>13</v>
      </c>
      <c r="M163" s="95" t="s">
        <v>7</v>
      </c>
      <c r="N163" s="95" t="s">
        <v>4</v>
      </c>
      <c r="O163" s="95">
        <v>70</v>
      </c>
      <c r="P163" s="95">
        <v>92.83</v>
      </c>
      <c r="Q163" s="97">
        <f t="shared" si="41"/>
        <v>999.21283699999992</v>
      </c>
      <c r="R163" s="95">
        <v>10.5</v>
      </c>
      <c r="S163" s="98">
        <f t="shared" si="42"/>
        <v>113.02095</v>
      </c>
    </row>
    <row r="164" spans="1:19" x14ac:dyDescent="0.4">
      <c r="A164" s="67" t="s">
        <v>33</v>
      </c>
      <c r="B164" s="48">
        <v>7.02</v>
      </c>
      <c r="C164" s="50">
        <v>6</v>
      </c>
      <c r="D164" s="50" t="s">
        <v>26</v>
      </c>
      <c r="E164" s="50" t="s">
        <v>4</v>
      </c>
      <c r="F164" s="50">
        <v>135.25</v>
      </c>
      <c r="G164" s="51">
        <f t="shared" si="47"/>
        <v>1455.8174749999998</v>
      </c>
      <c r="H164" s="50">
        <v>15.7</v>
      </c>
      <c r="I164" s="52">
        <f t="shared" si="48"/>
        <v>168.99322999999998</v>
      </c>
      <c r="J164" s="99" t="s">
        <v>29</v>
      </c>
      <c r="K164" s="81">
        <v>1.01</v>
      </c>
      <c r="L164" s="83" t="s">
        <v>21</v>
      </c>
      <c r="M164" s="83" t="s">
        <v>26</v>
      </c>
      <c r="N164" s="83" t="s">
        <v>4</v>
      </c>
      <c r="O164" s="83">
        <v>86</v>
      </c>
      <c r="P164" s="83">
        <v>69.7</v>
      </c>
      <c r="Q164" s="84">
        <f t="shared" si="41"/>
        <v>750.24383</v>
      </c>
      <c r="R164" s="83" t="s">
        <v>39</v>
      </c>
      <c r="S164" s="85" t="s">
        <v>39</v>
      </c>
    </row>
    <row r="165" spans="1:19" x14ac:dyDescent="0.4">
      <c r="A165" s="67" t="s">
        <v>33</v>
      </c>
      <c r="B165" s="48">
        <v>7.03</v>
      </c>
      <c r="C165" s="50">
        <v>6</v>
      </c>
      <c r="D165" s="50" t="s">
        <v>7</v>
      </c>
      <c r="E165" s="50" t="s">
        <v>4</v>
      </c>
      <c r="F165" s="50">
        <v>98.26</v>
      </c>
      <c r="G165" s="51">
        <f t="shared" si="47"/>
        <v>1057.6608140000001</v>
      </c>
      <c r="H165" s="50">
        <v>0</v>
      </c>
      <c r="I165" s="52">
        <f t="shared" si="48"/>
        <v>0</v>
      </c>
      <c r="J165" s="67" t="s">
        <v>29</v>
      </c>
      <c r="K165" s="48">
        <v>1.06</v>
      </c>
      <c r="L165" s="50" t="s">
        <v>21</v>
      </c>
      <c r="M165" s="50" t="s">
        <v>7</v>
      </c>
      <c r="N165" s="50" t="s">
        <v>4</v>
      </c>
      <c r="O165" s="50">
        <v>70</v>
      </c>
      <c r="P165" s="50">
        <v>103.2</v>
      </c>
      <c r="Q165" s="51">
        <f t="shared" si="41"/>
        <v>1110.83448</v>
      </c>
      <c r="R165" s="50">
        <v>16</v>
      </c>
      <c r="S165" s="52">
        <f t="shared" ref="S165:S174" si="49">SUM(R165*10.7639)</f>
        <v>172.22239999999999</v>
      </c>
    </row>
    <row r="166" spans="1:19" x14ac:dyDescent="0.4">
      <c r="A166" s="67" t="s">
        <v>33</v>
      </c>
      <c r="B166" s="48">
        <v>8.01</v>
      </c>
      <c r="C166" s="50">
        <v>7</v>
      </c>
      <c r="D166" s="50" t="s">
        <v>26</v>
      </c>
      <c r="E166" s="50" t="s">
        <v>4</v>
      </c>
      <c r="F166" s="50">
        <v>91.65</v>
      </c>
      <c r="G166" s="51">
        <f t="shared" si="47"/>
        <v>986.51143500000001</v>
      </c>
      <c r="H166" s="50">
        <v>6.2</v>
      </c>
      <c r="I166" s="52">
        <f t="shared" si="48"/>
        <v>66.736180000000004</v>
      </c>
      <c r="J166" s="67" t="s">
        <v>29</v>
      </c>
      <c r="K166" s="48">
        <v>2.0099999999999998</v>
      </c>
      <c r="L166" s="50">
        <v>1</v>
      </c>
      <c r="M166" s="50" t="s">
        <v>7</v>
      </c>
      <c r="N166" s="50" t="s">
        <v>4</v>
      </c>
      <c r="O166" s="50">
        <v>70</v>
      </c>
      <c r="P166" s="50">
        <v>71.5</v>
      </c>
      <c r="Q166" s="51">
        <f t="shared" si="41"/>
        <v>769.61884999999995</v>
      </c>
      <c r="R166" s="50">
        <v>6.2</v>
      </c>
      <c r="S166" s="52">
        <f t="shared" si="49"/>
        <v>66.736180000000004</v>
      </c>
    </row>
    <row r="167" spans="1:19" x14ac:dyDescent="0.4">
      <c r="A167" s="67" t="s">
        <v>33</v>
      </c>
      <c r="B167" s="48">
        <v>9.01</v>
      </c>
      <c r="C167" s="50">
        <v>8</v>
      </c>
      <c r="D167" s="50" t="s">
        <v>26</v>
      </c>
      <c r="E167" s="50" t="s">
        <v>4</v>
      </c>
      <c r="F167" s="50">
        <v>89.88</v>
      </c>
      <c r="G167" s="51">
        <f t="shared" si="47"/>
        <v>967.4593319999999</v>
      </c>
      <c r="H167" s="50">
        <v>6.2</v>
      </c>
      <c r="I167" s="52">
        <f t="shared" si="48"/>
        <v>66.736180000000004</v>
      </c>
      <c r="J167" s="67" t="s">
        <v>29</v>
      </c>
      <c r="K167" s="48">
        <v>2.02</v>
      </c>
      <c r="L167" s="50">
        <v>1</v>
      </c>
      <c r="M167" s="50" t="s">
        <v>7</v>
      </c>
      <c r="N167" s="50" t="s">
        <v>4</v>
      </c>
      <c r="O167" s="50">
        <v>70</v>
      </c>
      <c r="P167" s="50">
        <v>69.400000000000006</v>
      </c>
      <c r="Q167" s="51">
        <f t="shared" si="41"/>
        <v>747.01466000000005</v>
      </c>
      <c r="R167" s="50">
        <v>13.8</v>
      </c>
      <c r="S167" s="52">
        <f t="shared" si="49"/>
        <v>148.54182</v>
      </c>
    </row>
    <row r="168" spans="1:19" x14ac:dyDescent="0.4">
      <c r="A168" s="67" t="s">
        <v>33</v>
      </c>
      <c r="B168" s="48">
        <v>9.02</v>
      </c>
      <c r="C168" s="50">
        <v>8</v>
      </c>
      <c r="D168" s="50" t="s">
        <v>26</v>
      </c>
      <c r="E168" s="50" t="s">
        <v>4</v>
      </c>
      <c r="F168" s="50">
        <v>110.36</v>
      </c>
      <c r="G168" s="51">
        <f t="shared" si="47"/>
        <v>1187.904004</v>
      </c>
      <c r="H168" s="50">
        <v>15.7</v>
      </c>
      <c r="I168" s="52">
        <f t="shared" si="48"/>
        <v>168.99322999999998</v>
      </c>
      <c r="J168" s="67" t="s">
        <v>29</v>
      </c>
      <c r="K168" s="48">
        <v>3.01</v>
      </c>
      <c r="L168" s="50">
        <v>2</v>
      </c>
      <c r="M168" s="50" t="s">
        <v>7</v>
      </c>
      <c r="N168" s="50" t="s">
        <v>4</v>
      </c>
      <c r="O168" s="50">
        <v>70</v>
      </c>
      <c r="P168" s="50">
        <v>71.5</v>
      </c>
      <c r="Q168" s="51">
        <f t="shared" si="41"/>
        <v>769.61884999999995</v>
      </c>
      <c r="R168" s="50">
        <v>6.2</v>
      </c>
      <c r="S168" s="52">
        <f t="shared" si="49"/>
        <v>66.736180000000004</v>
      </c>
    </row>
    <row r="169" spans="1:19" x14ac:dyDescent="0.4">
      <c r="A169" s="67" t="s">
        <v>33</v>
      </c>
      <c r="B169" s="48">
        <v>10.01</v>
      </c>
      <c r="C169" s="49">
        <v>9</v>
      </c>
      <c r="D169" s="50" t="s">
        <v>26</v>
      </c>
      <c r="E169" s="50" t="s">
        <v>4</v>
      </c>
      <c r="F169" s="50">
        <v>89.88</v>
      </c>
      <c r="G169" s="51">
        <f t="shared" si="47"/>
        <v>967.4593319999999</v>
      </c>
      <c r="H169" s="50">
        <v>9.6</v>
      </c>
      <c r="I169" s="52">
        <f t="shared" si="48"/>
        <v>103.33344</v>
      </c>
      <c r="J169" s="67" t="s">
        <v>29</v>
      </c>
      <c r="K169" s="48">
        <v>3.02</v>
      </c>
      <c r="L169" s="50">
        <v>2</v>
      </c>
      <c r="M169" s="50" t="s">
        <v>7</v>
      </c>
      <c r="N169" s="50" t="s">
        <v>4</v>
      </c>
      <c r="O169" s="50">
        <v>70</v>
      </c>
      <c r="P169" s="50">
        <v>69.400000000000006</v>
      </c>
      <c r="Q169" s="51">
        <f t="shared" si="41"/>
        <v>747.01466000000005</v>
      </c>
      <c r="R169" s="50">
        <v>13.8</v>
      </c>
      <c r="S169" s="52">
        <f t="shared" si="49"/>
        <v>148.54182</v>
      </c>
    </row>
    <row r="170" spans="1:19" x14ac:dyDescent="0.4">
      <c r="A170" s="67" t="s">
        <v>33</v>
      </c>
      <c r="B170" s="48">
        <v>10.02</v>
      </c>
      <c r="C170" s="50">
        <v>9</v>
      </c>
      <c r="D170" s="50" t="s">
        <v>26</v>
      </c>
      <c r="E170" s="50" t="s">
        <v>4</v>
      </c>
      <c r="F170" s="50">
        <v>110.36</v>
      </c>
      <c r="G170" s="51">
        <f t="shared" si="47"/>
        <v>1187.904004</v>
      </c>
      <c r="H170" s="50">
        <v>15.7</v>
      </c>
      <c r="I170" s="52">
        <f t="shared" si="48"/>
        <v>168.99322999999998</v>
      </c>
      <c r="J170" s="67" t="s">
        <v>29</v>
      </c>
      <c r="K170" s="48">
        <v>4.01</v>
      </c>
      <c r="L170" s="50">
        <v>3</v>
      </c>
      <c r="M170" s="50" t="s">
        <v>7</v>
      </c>
      <c r="N170" s="50" t="s">
        <v>4</v>
      </c>
      <c r="O170" s="50">
        <v>70</v>
      </c>
      <c r="P170" s="50">
        <v>71.5</v>
      </c>
      <c r="Q170" s="51">
        <f t="shared" si="41"/>
        <v>769.61884999999995</v>
      </c>
      <c r="R170" s="50">
        <v>6.2</v>
      </c>
      <c r="S170" s="52">
        <f t="shared" si="49"/>
        <v>66.736180000000004</v>
      </c>
    </row>
    <row r="171" spans="1:19" x14ac:dyDescent="0.4">
      <c r="A171" s="67" t="s">
        <v>33</v>
      </c>
      <c r="B171" s="48">
        <v>11.01</v>
      </c>
      <c r="C171" s="50">
        <v>10</v>
      </c>
      <c r="D171" s="50" t="s">
        <v>26</v>
      </c>
      <c r="E171" s="50" t="s">
        <v>4</v>
      </c>
      <c r="F171" s="50">
        <v>89.86</v>
      </c>
      <c r="G171" s="51">
        <f t="shared" si="47"/>
        <v>967.24405400000001</v>
      </c>
      <c r="H171" s="50">
        <v>9.6</v>
      </c>
      <c r="I171" s="52">
        <f t="shared" si="48"/>
        <v>103.33344</v>
      </c>
      <c r="J171" s="67" t="s">
        <v>29</v>
      </c>
      <c r="K171" s="48">
        <v>4.0199999999999996</v>
      </c>
      <c r="L171" s="50">
        <v>3</v>
      </c>
      <c r="M171" s="50" t="s">
        <v>7</v>
      </c>
      <c r="N171" s="50" t="s">
        <v>4</v>
      </c>
      <c r="O171" s="50">
        <v>70</v>
      </c>
      <c r="P171" s="50">
        <v>69.400000000000006</v>
      </c>
      <c r="Q171" s="51">
        <f t="shared" si="41"/>
        <v>747.01466000000005</v>
      </c>
      <c r="R171" s="50">
        <v>13.8</v>
      </c>
      <c r="S171" s="52">
        <f t="shared" si="49"/>
        <v>148.54182</v>
      </c>
    </row>
    <row r="172" spans="1:19" x14ac:dyDescent="0.4">
      <c r="A172" s="67" t="s">
        <v>33</v>
      </c>
      <c r="B172" s="48">
        <v>12.01</v>
      </c>
      <c r="C172" s="50">
        <v>11</v>
      </c>
      <c r="D172" s="50" t="s">
        <v>26</v>
      </c>
      <c r="E172" s="50" t="s">
        <v>4</v>
      </c>
      <c r="F172" s="50">
        <v>89.86</v>
      </c>
      <c r="G172" s="51">
        <f t="shared" si="47"/>
        <v>967.24405400000001</v>
      </c>
      <c r="H172" s="50">
        <v>9.6</v>
      </c>
      <c r="I172" s="52">
        <f t="shared" si="48"/>
        <v>103.33344</v>
      </c>
      <c r="J172" s="67" t="s">
        <v>29</v>
      </c>
      <c r="K172" s="48">
        <v>5.0199999999999996</v>
      </c>
      <c r="L172" s="50">
        <v>4</v>
      </c>
      <c r="M172" s="50" t="s">
        <v>7</v>
      </c>
      <c r="N172" s="50" t="s">
        <v>4</v>
      </c>
      <c r="O172" s="50">
        <v>70</v>
      </c>
      <c r="P172" s="50">
        <v>86.1</v>
      </c>
      <c r="Q172" s="51">
        <f t="shared" si="41"/>
        <v>926.7717899999999</v>
      </c>
      <c r="R172" s="50">
        <v>27.5</v>
      </c>
      <c r="S172" s="52">
        <f t="shared" si="49"/>
        <v>296.00725</v>
      </c>
    </row>
    <row r="173" spans="1:19" ht="15" thickBot="1" x14ac:dyDescent="0.45">
      <c r="A173" s="77" t="s">
        <v>33</v>
      </c>
      <c r="B173" s="68">
        <v>13.01</v>
      </c>
      <c r="C173" s="70">
        <v>12</v>
      </c>
      <c r="D173" s="70" t="s">
        <v>26</v>
      </c>
      <c r="E173" s="70" t="s">
        <v>4</v>
      </c>
      <c r="F173" s="70">
        <v>89.86</v>
      </c>
      <c r="G173" s="71">
        <f t="shared" si="47"/>
        <v>967.24405400000001</v>
      </c>
      <c r="H173" s="70">
        <v>10.199999999999999</v>
      </c>
      <c r="I173" s="72">
        <f t="shared" si="48"/>
        <v>109.79177999999999</v>
      </c>
      <c r="J173" s="67" t="s">
        <v>29</v>
      </c>
      <c r="K173" s="48">
        <v>6.02</v>
      </c>
      <c r="L173" s="50">
        <v>5</v>
      </c>
      <c r="M173" s="50" t="s">
        <v>26</v>
      </c>
      <c r="N173" s="50" t="s">
        <v>4</v>
      </c>
      <c r="O173" s="50">
        <v>70</v>
      </c>
      <c r="P173" s="50">
        <v>86.1</v>
      </c>
      <c r="Q173" s="51">
        <f t="shared" si="41"/>
        <v>926.7717899999999</v>
      </c>
      <c r="R173" s="50">
        <v>18.899999999999999</v>
      </c>
      <c r="S173" s="52">
        <f t="shared" si="49"/>
        <v>203.43770999999998</v>
      </c>
    </row>
    <row r="174" spans="1:19" ht="15" thickBot="1" x14ac:dyDescent="0.45">
      <c r="A174" s="112" t="s">
        <v>29</v>
      </c>
      <c r="B174" s="73">
        <v>3.01</v>
      </c>
      <c r="C174" s="74">
        <v>2</v>
      </c>
      <c r="D174" s="74" t="s">
        <v>7</v>
      </c>
      <c r="E174" s="74" t="s">
        <v>4</v>
      </c>
      <c r="F174" s="74">
        <v>69.98</v>
      </c>
      <c r="G174" s="75">
        <f t="shared" si="47"/>
        <v>753.25772200000006</v>
      </c>
      <c r="H174" s="74">
        <v>6.2</v>
      </c>
      <c r="I174" s="76">
        <f t="shared" si="48"/>
        <v>66.736180000000004</v>
      </c>
      <c r="J174" s="93" t="s">
        <v>29</v>
      </c>
      <c r="K174" s="94">
        <v>7.02</v>
      </c>
      <c r="L174" s="95">
        <v>6</v>
      </c>
      <c r="M174" s="95" t="s">
        <v>26</v>
      </c>
      <c r="N174" s="95" t="s">
        <v>4</v>
      </c>
      <c r="O174" s="95">
        <v>70</v>
      </c>
      <c r="P174" s="95">
        <v>83</v>
      </c>
      <c r="Q174" s="97">
        <f t="shared" si="41"/>
        <v>893.40369999999996</v>
      </c>
      <c r="R174" s="95">
        <v>18.899999999999999</v>
      </c>
      <c r="S174" s="98">
        <f t="shared" si="49"/>
        <v>203.43770999999998</v>
      </c>
    </row>
    <row r="175" spans="1:19" x14ac:dyDescent="0.4">
      <c r="A175" s="67" t="s">
        <v>29</v>
      </c>
      <c r="B175" s="48">
        <v>3.02</v>
      </c>
      <c r="C175" s="50">
        <v>2</v>
      </c>
      <c r="D175" s="50" t="s">
        <v>7</v>
      </c>
      <c r="E175" s="50" t="s">
        <v>4</v>
      </c>
      <c r="F175" s="50">
        <v>69.55</v>
      </c>
      <c r="G175" s="51">
        <f t="shared" si="47"/>
        <v>748.62924499999997</v>
      </c>
      <c r="H175" s="50">
        <v>14</v>
      </c>
      <c r="I175" s="52">
        <f t="shared" si="48"/>
        <v>150.69459999999998</v>
      </c>
      <c r="J175" s="39" t="s">
        <v>45</v>
      </c>
      <c r="K175" s="15">
        <v>0.01</v>
      </c>
      <c r="L175" s="12" t="s">
        <v>48</v>
      </c>
      <c r="M175" s="12" t="s">
        <v>46</v>
      </c>
      <c r="N175" s="12" t="s">
        <v>4</v>
      </c>
      <c r="O175" s="12">
        <v>83</v>
      </c>
      <c r="P175" s="12">
        <v>106.7</v>
      </c>
      <c r="Q175" s="13">
        <v>1148.5081299999999</v>
      </c>
      <c r="R175" s="12">
        <v>30</v>
      </c>
      <c r="S175" s="14">
        <v>322.91699999999997</v>
      </c>
    </row>
    <row r="176" spans="1:19" x14ac:dyDescent="0.4">
      <c r="A176" s="67" t="s">
        <v>29</v>
      </c>
      <c r="B176" s="48">
        <v>4.01</v>
      </c>
      <c r="C176" s="50">
        <v>3</v>
      </c>
      <c r="D176" s="50" t="s">
        <v>7</v>
      </c>
      <c r="E176" s="50" t="s">
        <v>4</v>
      </c>
      <c r="F176" s="50">
        <v>69.98</v>
      </c>
      <c r="G176" s="51">
        <f t="shared" si="47"/>
        <v>753.25772200000006</v>
      </c>
      <c r="H176" s="50">
        <v>6.2</v>
      </c>
      <c r="I176" s="52">
        <f t="shared" si="48"/>
        <v>66.736180000000004</v>
      </c>
      <c r="J176" s="39" t="s">
        <v>45</v>
      </c>
      <c r="K176" s="15">
        <v>0.02</v>
      </c>
      <c r="L176" s="12" t="s">
        <v>48</v>
      </c>
      <c r="M176" s="12" t="s">
        <v>46</v>
      </c>
      <c r="N176" s="12" t="s">
        <v>4</v>
      </c>
      <c r="O176" s="12">
        <v>83</v>
      </c>
      <c r="P176" s="12">
        <v>111.6</v>
      </c>
      <c r="Q176" s="13">
        <v>1201.2512399999998</v>
      </c>
      <c r="R176" s="12">
        <v>30</v>
      </c>
      <c r="S176" s="14">
        <v>322.91699999999997</v>
      </c>
    </row>
    <row r="177" spans="1:19" x14ac:dyDescent="0.4">
      <c r="A177" s="67" t="s">
        <v>29</v>
      </c>
      <c r="B177" s="48">
        <v>4.0199999999999996</v>
      </c>
      <c r="C177" s="50">
        <v>3</v>
      </c>
      <c r="D177" s="50" t="s">
        <v>7</v>
      </c>
      <c r="E177" s="50" t="s">
        <v>4</v>
      </c>
      <c r="F177" s="50">
        <v>69.55</v>
      </c>
      <c r="G177" s="51">
        <f t="shared" si="47"/>
        <v>748.62924499999997</v>
      </c>
      <c r="H177" s="50">
        <v>14</v>
      </c>
      <c r="I177" s="52">
        <f t="shared" si="48"/>
        <v>150.69459999999998</v>
      </c>
      <c r="J177" s="39" t="s">
        <v>45</v>
      </c>
      <c r="K177" s="15">
        <v>0.03</v>
      </c>
      <c r="L177" s="12" t="s">
        <v>48</v>
      </c>
      <c r="M177" s="12" t="s">
        <v>46</v>
      </c>
      <c r="N177" s="12" t="s">
        <v>4</v>
      </c>
      <c r="O177" s="12">
        <v>83</v>
      </c>
      <c r="P177" s="12">
        <v>99.4</v>
      </c>
      <c r="Q177" s="13">
        <v>1069.93166</v>
      </c>
      <c r="R177" s="12">
        <v>30</v>
      </c>
      <c r="S177" s="14">
        <v>322.91699999999997</v>
      </c>
    </row>
    <row r="178" spans="1:19" x14ac:dyDescent="0.4">
      <c r="A178" s="67" t="s">
        <v>29</v>
      </c>
      <c r="B178" s="48">
        <v>5.0199999999999996</v>
      </c>
      <c r="C178" s="50">
        <v>4</v>
      </c>
      <c r="D178" s="50" t="s">
        <v>7</v>
      </c>
      <c r="E178" s="50" t="s">
        <v>4</v>
      </c>
      <c r="F178" s="50">
        <v>86.12</v>
      </c>
      <c r="G178" s="51">
        <f t="shared" si="47"/>
        <v>926.98706800000002</v>
      </c>
      <c r="H178" s="50">
        <v>20</v>
      </c>
      <c r="I178" s="52">
        <f t="shared" si="48"/>
        <v>215.27799999999999</v>
      </c>
      <c r="J178" s="39" t="s">
        <v>45</v>
      </c>
      <c r="K178" s="15">
        <v>0.04</v>
      </c>
      <c r="L178" s="12" t="s">
        <v>48</v>
      </c>
      <c r="M178" s="12" t="s">
        <v>46</v>
      </c>
      <c r="N178" s="12" t="s">
        <v>4</v>
      </c>
      <c r="O178" s="12">
        <v>83</v>
      </c>
      <c r="P178" s="12">
        <v>83.9</v>
      </c>
      <c r="Q178" s="13">
        <v>903.09121000000005</v>
      </c>
      <c r="R178" s="12">
        <v>30</v>
      </c>
      <c r="S178" s="14">
        <v>322.91699999999997</v>
      </c>
    </row>
    <row r="179" spans="1:19" ht="15" thickBot="1" x14ac:dyDescent="0.45">
      <c r="A179" s="67" t="s">
        <v>29</v>
      </c>
      <c r="B179" s="48">
        <v>6.02</v>
      </c>
      <c r="C179" s="50">
        <v>5</v>
      </c>
      <c r="D179" s="50" t="s">
        <v>7</v>
      </c>
      <c r="E179" s="50" t="s">
        <v>4</v>
      </c>
      <c r="F179" s="50">
        <v>86.12</v>
      </c>
      <c r="G179" s="51">
        <f t="shared" si="47"/>
        <v>926.98706800000002</v>
      </c>
      <c r="H179" s="50">
        <v>18.899999999999999</v>
      </c>
      <c r="I179" s="52">
        <f t="shared" si="48"/>
        <v>203.43770999999998</v>
      </c>
      <c r="J179" s="40" t="s">
        <v>45</v>
      </c>
      <c r="K179" s="20">
        <v>0.05</v>
      </c>
      <c r="L179" s="17" t="s">
        <v>48</v>
      </c>
      <c r="M179" s="17" t="s">
        <v>46</v>
      </c>
      <c r="N179" s="17" t="s">
        <v>4</v>
      </c>
      <c r="O179" s="17">
        <v>83</v>
      </c>
      <c r="P179" s="17">
        <v>140.1</v>
      </c>
      <c r="Q179" s="18">
        <v>1508.0223899999999</v>
      </c>
      <c r="R179" s="17">
        <v>30</v>
      </c>
      <c r="S179" s="19">
        <v>322.91699999999997</v>
      </c>
    </row>
    <row r="180" spans="1:19" ht="15" thickBot="1" x14ac:dyDescent="0.45">
      <c r="A180" s="93" t="s">
        <v>29</v>
      </c>
      <c r="B180" s="94">
        <v>7.02</v>
      </c>
      <c r="C180" s="95">
        <v>6</v>
      </c>
      <c r="D180" s="95" t="s">
        <v>7</v>
      </c>
      <c r="E180" s="95" t="s">
        <v>4</v>
      </c>
      <c r="F180" s="95">
        <v>86.12</v>
      </c>
      <c r="G180" s="97">
        <f t="shared" si="47"/>
        <v>926.98706800000002</v>
      </c>
      <c r="H180" s="95">
        <v>12.6</v>
      </c>
      <c r="I180" s="98">
        <f t="shared" si="48"/>
        <v>135.62513999999999</v>
      </c>
      <c r="J180" s="173"/>
      <c r="K180" s="174"/>
      <c r="L180" s="174"/>
      <c r="M180" s="174"/>
      <c r="N180" s="174"/>
      <c r="O180" s="174"/>
      <c r="P180" s="174"/>
      <c r="Q180" s="174"/>
      <c r="R180" s="174"/>
      <c r="S180" s="175"/>
    </row>
    <row r="181" spans="1:19" ht="15" thickBot="1" x14ac:dyDescent="0.45">
      <c r="A181" s="114" t="s">
        <v>45</v>
      </c>
      <c r="B181" s="35">
        <v>1.03</v>
      </c>
      <c r="C181" s="36" t="s">
        <v>22</v>
      </c>
      <c r="D181" s="36" t="s">
        <v>7</v>
      </c>
      <c r="E181" s="36" t="s">
        <v>4</v>
      </c>
      <c r="F181" s="36">
        <v>93.64</v>
      </c>
      <c r="G181" s="37">
        <v>1007.931596</v>
      </c>
      <c r="H181" s="36">
        <v>14.9</v>
      </c>
      <c r="I181" s="38">
        <v>160.38211000000001</v>
      </c>
      <c r="J181" s="321"/>
      <c r="K181" s="322"/>
      <c r="L181" s="322"/>
      <c r="M181" s="322"/>
      <c r="N181" s="322"/>
      <c r="O181" s="322"/>
      <c r="P181" s="322"/>
      <c r="Q181" s="322"/>
      <c r="R181" s="322"/>
      <c r="S181" s="323"/>
    </row>
    <row r="182" spans="1:19" ht="15.45" thickTop="1" thickBot="1" x14ac:dyDescent="0.45">
      <c r="A182" s="6" t="s">
        <v>14</v>
      </c>
      <c r="B182" s="22" t="s">
        <v>13</v>
      </c>
      <c r="C182" s="22" t="s">
        <v>3</v>
      </c>
      <c r="D182" s="22" t="s">
        <v>12</v>
      </c>
      <c r="E182" s="22" t="s">
        <v>17</v>
      </c>
      <c r="F182" s="383" t="s">
        <v>0</v>
      </c>
      <c r="G182" s="383"/>
      <c r="H182" s="383" t="s">
        <v>15</v>
      </c>
      <c r="I182" s="384"/>
      <c r="J182" s="22" t="s">
        <v>14</v>
      </c>
      <c r="K182" s="27" t="s">
        <v>13</v>
      </c>
      <c r="L182" s="6" t="s">
        <v>3</v>
      </c>
      <c r="M182" s="22" t="s">
        <v>12</v>
      </c>
      <c r="N182" s="22" t="s">
        <v>17</v>
      </c>
      <c r="O182" s="22" t="s">
        <v>18</v>
      </c>
      <c r="P182" s="324" t="s">
        <v>0</v>
      </c>
      <c r="Q182" s="324"/>
      <c r="R182" s="383" t="s">
        <v>15</v>
      </c>
      <c r="S182" s="384"/>
    </row>
    <row r="183" spans="1:19" ht="16.75" thickBot="1" x14ac:dyDescent="0.45">
      <c r="A183" s="187"/>
      <c r="B183" s="7"/>
      <c r="C183" s="16"/>
      <c r="D183" s="16"/>
      <c r="E183" s="8"/>
      <c r="F183" s="9" t="s">
        <v>16</v>
      </c>
      <c r="G183" s="10" t="s">
        <v>1</v>
      </c>
      <c r="H183" s="9" t="s">
        <v>16</v>
      </c>
      <c r="I183" s="11" t="s">
        <v>1</v>
      </c>
      <c r="J183" s="286"/>
      <c r="K183" s="286"/>
      <c r="L183" s="286"/>
      <c r="M183" s="286"/>
      <c r="N183" s="286"/>
      <c r="O183" s="286"/>
      <c r="P183" s="9" t="s">
        <v>16</v>
      </c>
      <c r="Q183" s="10" t="s">
        <v>1</v>
      </c>
      <c r="R183" s="9" t="s">
        <v>16</v>
      </c>
      <c r="S183" s="11" t="s">
        <v>1</v>
      </c>
    </row>
    <row r="184" spans="1:19" ht="15.45" thickTop="1" thickBot="1" x14ac:dyDescent="0.45">
      <c r="A184" s="360" t="s">
        <v>32</v>
      </c>
      <c r="B184" s="375"/>
      <c r="C184" s="375"/>
      <c r="D184" s="375"/>
      <c r="E184" s="375"/>
      <c r="F184" s="375"/>
      <c r="G184" s="375"/>
      <c r="H184" s="375"/>
      <c r="I184" s="376"/>
      <c r="J184" s="91"/>
      <c r="K184" s="91"/>
      <c r="L184" s="91"/>
      <c r="M184" s="91"/>
      <c r="N184" s="91"/>
      <c r="O184" s="91"/>
      <c r="P184" s="91"/>
      <c r="Q184" s="91"/>
      <c r="R184" s="91"/>
      <c r="S184" s="92"/>
    </row>
    <row r="185" spans="1:19" ht="15" thickTop="1" x14ac:dyDescent="0.4">
      <c r="A185" s="45" t="s">
        <v>45</v>
      </c>
      <c r="B185" s="23">
        <v>3.03</v>
      </c>
      <c r="C185" s="24">
        <v>2</v>
      </c>
      <c r="D185" s="24" t="s">
        <v>7</v>
      </c>
      <c r="E185" s="24" t="s">
        <v>4</v>
      </c>
      <c r="F185" s="24">
        <v>70.09</v>
      </c>
      <c r="G185" s="25">
        <v>754.44175099999995</v>
      </c>
      <c r="H185" s="24">
        <v>6.4</v>
      </c>
      <c r="I185" s="26">
        <v>68.888959999999997</v>
      </c>
      <c r="J185" s="45" t="s">
        <v>45</v>
      </c>
      <c r="K185" s="23">
        <v>2.0299999999999998</v>
      </c>
      <c r="L185" s="24">
        <v>1</v>
      </c>
      <c r="M185" s="24" t="s">
        <v>7</v>
      </c>
      <c r="N185" s="24" t="s">
        <v>4</v>
      </c>
      <c r="O185" s="24">
        <v>70</v>
      </c>
      <c r="P185" s="24">
        <v>73</v>
      </c>
      <c r="Q185" s="25">
        <v>785.76469999999995</v>
      </c>
      <c r="R185" s="24">
        <v>12</v>
      </c>
      <c r="S185" s="26">
        <v>129.16679999999999</v>
      </c>
    </row>
    <row r="186" spans="1:19" ht="15" thickBot="1" x14ac:dyDescent="0.45">
      <c r="A186" s="46" t="s">
        <v>45</v>
      </c>
      <c r="B186" s="41">
        <v>4.03</v>
      </c>
      <c r="C186" s="42">
        <v>3</v>
      </c>
      <c r="D186" s="42" t="s">
        <v>7</v>
      </c>
      <c r="E186" s="42" t="s">
        <v>4</v>
      </c>
      <c r="F186" s="42">
        <v>70.09</v>
      </c>
      <c r="G186" s="43">
        <v>754.44175099999995</v>
      </c>
      <c r="H186" s="42">
        <v>6.4</v>
      </c>
      <c r="I186" s="47">
        <v>68.888959999999997</v>
      </c>
      <c r="J186" s="39" t="s">
        <v>45</v>
      </c>
      <c r="K186" s="15">
        <v>3.03</v>
      </c>
      <c r="L186" s="12">
        <v>2</v>
      </c>
      <c r="M186" s="12" t="s">
        <v>7</v>
      </c>
      <c r="N186" s="12" t="s">
        <v>4</v>
      </c>
      <c r="O186" s="12">
        <v>70</v>
      </c>
      <c r="P186" s="12">
        <v>73</v>
      </c>
      <c r="Q186" s="13">
        <v>785.76469999999995</v>
      </c>
      <c r="R186" s="12">
        <v>5.8</v>
      </c>
      <c r="S186" s="14">
        <v>62.430619999999998</v>
      </c>
    </row>
    <row r="187" spans="1:19" x14ac:dyDescent="0.4">
      <c r="A187" s="45" t="s">
        <v>47</v>
      </c>
      <c r="B187" s="23">
        <v>0.01</v>
      </c>
      <c r="C187" s="24" t="s">
        <v>48</v>
      </c>
      <c r="D187" s="24" t="s">
        <v>46</v>
      </c>
      <c r="E187" s="24" t="s">
        <v>4</v>
      </c>
      <c r="F187" s="24">
        <v>106.25</v>
      </c>
      <c r="G187" s="25">
        <v>1144</v>
      </c>
      <c r="H187" s="24">
        <v>11.69</v>
      </c>
      <c r="I187" s="26">
        <v>125.82999099999999</v>
      </c>
      <c r="J187" s="39" t="s">
        <v>45</v>
      </c>
      <c r="K187" s="15">
        <v>4.03</v>
      </c>
      <c r="L187" s="12">
        <v>3</v>
      </c>
      <c r="M187" s="12" t="s">
        <v>7</v>
      </c>
      <c r="N187" s="12" t="s">
        <v>4</v>
      </c>
      <c r="O187" s="12">
        <v>70</v>
      </c>
      <c r="P187" s="127">
        <v>66.5</v>
      </c>
      <c r="Q187" s="13">
        <v>715.79935</v>
      </c>
      <c r="R187" s="12">
        <v>11</v>
      </c>
      <c r="S187" s="14">
        <v>118.40289999999999</v>
      </c>
    </row>
    <row r="188" spans="1:19" x14ac:dyDescent="0.4">
      <c r="A188" s="39" t="s">
        <v>47</v>
      </c>
      <c r="B188" s="15">
        <v>0.03</v>
      </c>
      <c r="C188" s="12" t="s">
        <v>48</v>
      </c>
      <c r="D188" s="12" t="s">
        <v>46</v>
      </c>
      <c r="E188" s="12" t="s">
        <v>4</v>
      </c>
      <c r="F188" s="12">
        <v>98.59</v>
      </c>
      <c r="G188" s="13">
        <v>1061</v>
      </c>
      <c r="H188" s="12">
        <v>10.6</v>
      </c>
      <c r="I188" s="14">
        <v>114.09733999999999</v>
      </c>
      <c r="J188" s="39" t="s">
        <v>45</v>
      </c>
      <c r="K188" s="15">
        <v>5.03</v>
      </c>
      <c r="L188" s="12">
        <v>4</v>
      </c>
      <c r="M188" s="12" t="s">
        <v>7</v>
      </c>
      <c r="N188" s="12" t="s">
        <v>4</v>
      </c>
      <c r="O188" s="12">
        <v>70</v>
      </c>
      <c r="P188" s="50">
        <v>72.2</v>
      </c>
      <c r="Q188" s="13">
        <v>777.15358000000003</v>
      </c>
      <c r="R188" s="12">
        <v>5.8</v>
      </c>
      <c r="S188" s="14">
        <v>62.430619999999998</v>
      </c>
    </row>
    <row r="189" spans="1:19" ht="15" thickBot="1" x14ac:dyDescent="0.45">
      <c r="A189" s="39" t="s">
        <v>47</v>
      </c>
      <c r="B189" s="15">
        <v>0.04</v>
      </c>
      <c r="C189" s="12" t="s">
        <v>48</v>
      </c>
      <c r="D189" s="12" t="s">
        <v>46</v>
      </c>
      <c r="E189" s="12" t="s">
        <v>4</v>
      </c>
      <c r="F189" s="12">
        <v>105.57</v>
      </c>
      <c r="G189" s="13">
        <v>1137</v>
      </c>
      <c r="H189" s="12">
        <v>12.81</v>
      </c>
      <c r="I189" s="14">
        <v>137.885559</v>
      </c>
      <c r="J189" s="46" t="s">
        <v>45</v>
      </c>
      <c r="K189" s="41">
        <v>6.03</v>
      </c>
      <c r="L189" s="42">
        <v>5</v>
      </c>
      <c r="M189" s="42" t="s">
        <v>7</v>
      </c>
      <c r="N189" s="42" t="s">
        <v>4</v>
      </c>
      <c r="O189" s="42">
        <v>70</v>
      </c>
      <c r="P189" s="42">
        <v>70.2</v>
      </c>
      <c r="Q189" s="43">
        <f>SUM(P189*10.7639)</f>
        <v>755.62577999999996</v>
      </c>
      <c r="R189" s="42">
        <v>17.2</v>
      </c>
      <c r="S189" s="47">
        <f>SUM(R189*10.7639)</f>
        <v>185.13907999999998</v>
      </c>
    </row>
    <row r="190" spans="1:19" x14ac:dyDescent="0.4">
      <c r="A190" s="39" t="s">
        <v>47</v>
      </c>
      <c r="B190" s="15">
        <v>7.02</v>
      </c>
      <c r="C190" s="12">
        <v>6</v>
      </c>
      <c r="D190" s="12" t="s">
        <v>46</v>
      </c>
      <c r="E190" s="12" t="s">
        <v>4</v>
      </c>
      <c r="F190" s="12">
        <v>84.98</v>
      </c>
      <c r="G190" s="13">
        <v>914.71622200000002</v>
      </c>
      <c r="H190" s="12">
        <v>23.2</v>
      </c>
      <c r="I190" s="14">
        <v>249.72247999999999</v>
      </c>
      <c r="J190" s="114" t="s">
        <v>47</v>
      </c>
      <c r="K190" s="128">
        <v>2.0099999999999998</v>
      </c>
      <c r="L190" s="36">
        <v>1</v>
      </c>
      <c r="M190" s="36" t="s">
        <v>7</v>
      </c>
      <c r="N190" s="36" t="s">
        <v>4</v>
      </c>
      <c r="O190" s="36">
        <v>70</v>
      </c>
      <c r="P190" s="36">
        <v>74</v>
      </c>
      <c r="Q190" s="37">
        <v>796</v>
      </c>
      <c r="R190" s="36">
        <v>0</v>
      </c>
      <c r="S190" s="38">
        <v>0</v>
      </c>
    </row>
    <row r="191" spans="1:19" ht="15" thickBot="1" x14ac:dyDescent="0.45">
      <c r="A191" s="40" t="s">
        <v>47</v>
      </c>
      <c r="B191" s="20">
        <v>7.03</v>
      </c>
      <c r="C191" s="17">
        <v>6</v>
      </c>
      <c r="D191" s="17" t="s">
        <v>46</v>
      </c>
      <c r="E191" s="17" t="s">
        <v>4</v>
      </c>
      <c r="F191" s="17">
        <v>83.29</v>
      </c>
      <c r="G191" s="18">
        <v>896.52523100000008</v>
      </c>
      <c r="H191" s="17">
        <v>21.3</v>
      </c>
      <c r="I191" s="19">
        <v>229.27107000000001</v>
      </c>
      <c r="J191" s="39" t="s">
        <v>47</v>
      </c>
      <c r="K191" s="129">
        <v>2.02</v>
      </c>
      <c r="L191" s="12">
        <v>1</v>
      </c>
      <c r="M191" s="12" t="s">
        <v>7</v>
      </c>
      <c r="N191" s="12" t="s">
        <v>4</v>
      </c>
      <c r="O191" s="12">
        <v>70</v>
      </c>
      <c r="P191" s="12">
        <v>83</v>
      </c>
      <c r="Q191" s="13">
        <v>893</v>
      </c>
      <c r="R191" s="12">
        <v>7</v>
      </c>
      <c r="S191" s="14">
        <v>75</v>
      </c>
    </row>
    <row r="192" spans="1:19" x14ac:dyDescent="0.4">
      <c r="A192" s="114" t="s">
        <v>49</v>
      </c>
      <c r="B192" s="35">
        <v>2.0099999999999998</v>
      </c>
      <c r="C192" s="36">
        <v>1</v>
      </c>
      <c r="D192" s="36" t="s">
        <v>7</v>
      </c>
      <c r="E192" s="36" t="s">
        <v>4</v>
      </c>
      <c r="F192" s="36">
        <v>75.33</v>
      </c>
      <c r="G192" s="37">
        <v>810.84458699999993</v>
      </c>
      <c r="H192" s="36">
        <v>0</v>
      </c>
      <c r="I192" s="38">
        <v>0</v>
      </c>
      <c r="J192" s="39" t="s">
        <v>47</v>
      </c>
      <c r="K192" s="129">
        <v>2.0299999999999998</v>
      </c>
      <c r="L192" s="12">
        <v>1</v>
      </c>
      <c r="M192" s="12" t="s">
        <v>7</v>
      </c>
      <c r="N192" s="12" t="s">
        <v>4</v>
      </c>
      <c r="O192" s="12">
        <v>70</v>
      </c>
      <c r="P192" s="12">
        <v>85.11</v>
      </c>
      <c r="Q192" s="13">
        <v>916.11552899999992</v>
      </c>
      <c r="R192" s="12">
        <v>16.100000000000001</v>
      </c>
      <c r="S192" s="14">
        <v>173</v>
      </c>
    </row>
    <row r="193" spans="1:19" x14ac:dyDescent="0.4">
      <c r="A193" s="39" t="s">
        <v>49</v>
      </c>
      <c r="B193" s="15">
        <v>2.02</v>
      </c>
      <c r="C193" s="12">
        <v>1</v>
      </c>
      <c r="D193" s="12" t="s">
        <v>7</v>
      </c>
      <c r="E193" s="12" t="s">
        <v>4</v>
      </c>
      <c r="F193" s="12">
        <v>79.3</v>
      </c>
      <c r="G193" s="13">
        <v>853.57726999999988</v>
      </c>
      <c r="H193" s="12">
        <v>7</v>
      </c>
      <c r="I193" s="14">
        <v>75.34729999999999</v>
      </c>
      <c r="J193" s="39" t="s">
        <v>47</v>
      </c>
      <c r="K193" s="129">
        <v>3.01</v>
      </c>
      <c r="L193" s="12">
        <v>2</v>
      </c>
      <c r="M193" s="12" t="s">
        <v>7</v>
      </c>
      <c r="N193" s="12" t="s">
        <v>4</v>
      </c>
      <c r="O193" s="12">
        <v>70</v>
      </c>
      <c r="P193" s="12">
        <v>74</v>
      </c>
      <c r="Q193" s="13">
        <v>796</v>
      </c>
      <c r="R193" s="12">
        <v>0</v>
      </c>
      <c r="S193" s="14">
        <v>0</v>
      </c>
    </row>
    <row r="194" spans="1:19" x14ac:dyDescent="0.4">
      <c r="A194" s="39" t="s">
        <v>49</v>
      </c>
      <c r="B194" s="15">
        <v>2.0299999999999998</v>
      </c>
      <c r="C194" s="12">
        <v>1</v>
      </c>
      <c r="D194" s="12" t="s">
        <v>7</v>
      </c>
      <c r="E194" s="12" t="s">
        <v>4</v>
      </c>
      <c r="F194" s="12">
        <v>92.5</v>
      </c>
      <c r="G194" s="13">
        <v>995.66075000000001</v>
      </c>
      <c r="H194" s="12">
        <v>16.899999999999999</v>
      </c>
      <c r="I194" s="14">
        <v>181.90990999999997</v>
      </c>
      <c r="J194" s="39" t="s">
        <v>47</v>
      </c>
      <c r="K194" s="129">
        <v>3.02</v>
      </c>
      <c r="L194" s="12">
        <v>2</v>
      </c>
      <c r="M194" s="12" t="s">
        <v>7</v>
      </c>
      <c r="N194" s="12" t="s">
        <v>4</v>
      </c>
      <c r="O194" s="12">
        <v>70</v>
      </c>
      <c r="P194" s="12">
        <v>83</v>
      </c>
      <c r="Q194" s="13">
        <v>893</v>
      </c>
      <c r="R194" s="12">
        <v>7</v>
      </c>
      <c r="S194" s="14">
        <v>75</v>
      </c>
    </row>
    <row r="195" spans="1:19" x14ac:dyDescent="0.4">
      <c r="A195" s="39" t="s">
        <v>49</v>
      </c>
      <c r="B195" s="15">
        <v>3.03</v>
      </c>
      <c r="C195" s="12">
        <v>2</v>
      </c>
      <c r="D195" s="12" t="s">
        <v>7</v>
      </c>
      <c r="E195" s="12" t="s">
        <v>4</v>
      </c>
      <c r="F195" s="12">
        <v>92.5</v>
      </c>
      <c r="G195" s="13">
        <v>995.66075000000001</v>
      </c>
      <c r="H195" s="12">
        <v>11.05</v>
      </c>
      <c r="I195" s="14">
        <v>118.941095</v>
      </c>
      <c r="J195" s="39" t="s">
        <v>47</v>
      </c>
      <c r="K195" s="129">
        <v>3.03</v>
      </c>
      <c r="L195" s="12">
        <v>2</v>
      </c>
      <c r="M195" s="12" t="s">
        <v>7</v>
      </c>
      <c r="N195" s="12" t="s">
        <v>4</v>
      </c>
      <c r="O195" s="12">
        <v>70</v>
      </c>
      <c r="P195" s="12">
        <v>85.11</v>
      </c>
      <c r="Q195" s="13">
        <v>916.11552899999992</v>
      </c>
      <c r="R195" s="12">
        <v>11</v>
      </c>
      <c r="S195" s="14">
        <v>115</v>
      </c>
    </row>
    <row r="196" spans="1:19" x14ac:dyDescent="0.4">
      <c r="A196" s="39" t="s">
        <v>49</v>
      </c>
      <c r="B196" s="15">
        <v>3.02</v>
      </c>
      <c r="C196" s="12">
        <v>2</v>
      </c>
      <c r="D196" s="12" t="s">
        <v>7</v>
      </c>
      <c r="E196" s="12" t="s">
        <v>4</v>
      </c>
      <c r="F196" s="12">
        <v>79.3</v>
      </c>
      <c r="G196" s="13">
        <v>853.57726999999988</v>
      </c>
      <c r="H196" s="12">
        <v>7</v>
      </c>
      <c r="I196" s="14">
        <v>75.34729999999999</v>
      </c>
      <c r="J196" s="39" t="s">
        <v>47</v>
      </c>
      <c r="K196" s="129">
        <v>4.01</v>
      </c>
      <c r="L196" s="12">
        <v>3</v>
      </c>
      <c r="M196" s="12" t="s">
        <v>7</v>
      </c>
      <c r="N196" s="12" t="s">
        <v>4</v>
      </c>
      <c r="O196" s="12">
        <v>70</v>
      </c>
      <c r="P196" s="12">
        <v>74</v>
      </c>
      <c r="Q196" s="13">
        <v>796</v>
      </c>
      <c r="R196" s="12">
        <v>0</v>
      </c>
      <c r="S196" s="14">
        <v>0</v>
      </c>
    </row>
    <row r="197" spans="1:19" x14ac:dyDescent="0.4">
      <c r="A197" s="39" t="s">
        <v>49</v>
      </c>
      <c r="B197" s="15">
        <v>3.01</v>
      </c>
      <c r="C197" s="12">
        <v>2</v>
      </c>
      <c r="D197" s="12" t="s">
        <v>7</v>
      </c>
      <c r="E197" s="12" t="s">
        <v>4</v>
      </c>
      <c r="F197" s="12">
        <v>75.33</v>
      </c>
      <c r="G197" s="13">
        <v>810.84458699999993</v>
      </c>
      <c r="H197" s="12">
        <v>0</v>
      </c>
      <c r="I197" s="14">
        <v>0</v>
      </c>
      <c r="J197" s="39" t="s">
        <v>47</v>
      </c>
      <c r="K197" s="129">
        <v>4.0199999999999996</v>
      </c>
      <c r="L197" s="12">
        <v>3</v>
      </c>
      <c r="M197" s="12" t="s">
        <v>7</v>
      </c>
      <c r="N197" s="12" t="s">
        <v>4</v>
      </c>
      <c r="O197" s="12">
        <v>70</v>
      </c>
      <c r="P197" s="12">
        <v>83</v>
      </c>
      <c r="Q197" s="13">
        <v>893</v>
      </c>
      <c r="R197" s="12">
        <v>7</v>
      </c>
      <c r="S197" s="14">
        <v>75</v>
      </c>
    </row>
    <row r="198" spans="1:19" x14ac:dyDescent="0.4">
      <c r="A198" s="39" t="s">
        <v>49</v>
      </c>
      <c r="B198" s="15">
        <v>4.01</v>
      </c>
      <c r="C198" s="12">
        <v>3</v>
      </c>
      <c r="D198" s="12" t="s">
        <v>7</v>
      </c>
      <c r="E198" s="12" t="s">
        <v>4</v>
      </c>
      <c r="F198" s="12">
        <v>75.33</v>
      </c>
      <c r="G198" s="13">
        <v>810.84458699999993</v>
      </c>
      <c r="H198" s="12">
        <v>0</v>
      </c>
      <c r="I198" s="14">
        <v>0</v>
      </c>
      <c r="J198" s="39" t="s">
        <v>47</v>
      </c>
      <c r="K198" s="129">
        <v>4.03</v>
      </c>
      <c r="L198" s="12">
        <v>3</v>
      </c>
      <c r="M198" s="12" t="s">
        <v>7</v>
      </c>
      <c r="N198" s="12" t="s">
        <v>4</v>
      </c>
      <c r="O198" s="12">
        <v>70</v>
      </c>
      <c r="P198" s="12">
        <v>80.400000000000006</v>
      </c>
      <c r="Q198" s="13">
        <v>865.41755999999998</v>
      </c>
      <c r="R198" s="12">
        <v>16.2</v>
      </c>
      <c r="S198" s="14">
        <v>174</v>
      </c>
    </row>
    <row r="199" spans="1:19" x14ac:dyDescent="0.4">
      <c r="A199" s="39" t="s">
        <v>49</v>
      </c>
      <c r="B199" s="15">
        <v>4.0199999999999996</v>
      </c>
      <c r="C199" s="12">
        <v>3</v>
      </c>
      <c r="D199" s="12" t="s">
        <v>7</v>
      </c>
      <c r="E199" s="12" t="s">
        <v>4</v>
      </c>
      <c r="F199" s="12">
        <v>79.3</v>
      </c>
      <c r="G199" s="13">
        <v>853.57726999999988</v>
      </c>
      <c r="H199" s="12">
        <v>7</v>
      </c>
      <c r="I199" s="14">
        <v>75.34729999999999</v>
      </c>
      <c r="J199" s="39" t="s">
        <v>47</v>
      </c>
      <c r="K199" s="129">
        <v>5.01</v>
      </c>
      <c r="L199" s="12">
        <v>4</v>
      </c>
      <c r="M199" s="12" t="s">
        <v>7</v>
      </c>
      <c r="N199" s="12" t="s">
        <v>4</v>
      </c>
      <c r="O199" s="12">
        <v>70</v>
      </c>
      <c r="P199" s="12">
        <v>74</v>
      </c>
      <c r="Q199" s="13">
        <v>796</v>
      </c>
      <c r="R199" s="12">
        <v>0</v>
      </c>
      <c r="S199" s="14">
        <v>0</v>
      </c>
    </row>
    <row r="200" spans="1:19" x14ac:dyDescent="0.4">
      <c r="A200" s="39" t="s">
        <v>49</v>
      </c>
      <c r="B200" s="15">
        <v>4.03</v>
      </c>
      <c r="C200" s="12">
        <v>3</v>
      </c>
      <c r="D200" s="12" t="s">
        <v>7</v>
      </c>
      <c r="E200" s="12" t="s">
        <v>4</v>
      </c>
      <c r="F200" s="12">
        <v>87.37</v>
      </c>
      <c r="G200" s="13">
        <v>940.44194300000004</v>
      </c>
      <c r="H200" s="12">
        <v>16.8</v>
      </c>
      <c r="I200" s="14">
        <v>180.83351999999999</v>
      </c>
      <c r="J200" s="39" t="s">
        <v>47</v>
      </c>
      <c r="K200" s="129">
        <v>5.0199999999999996</v>
      </c>
      <c r="L200" s="12">
        <v>4</v>
      </c>
      <c r="M200" s="12" t="s">
        <v>7</v>
      </c>
      <c r="N200" s="12" t="s">
        <v>4</v>
      </c>
      <c r="O200" s="12">
        <v>70</v>
      </c>
      <c r="P200" s="12">
        <v>83</v>
      </c>
      <c r="Q200" s="13">
        <v>893</v>
      </c>
      <c r="R200" s="12">
        <v>7</v>
      </c>
      <c r="S200" s="14">
        <v>75</v>
      </c>
    </row>
    <row r="201" spans="1:19" x14ac:dyDescent="0.4">
      <c r="A201" s="39" t="s">
        <v>49</v>
      </c>
      <c r="B201" s="15">
        <v>5.01</v>
      </c>
      <c r="C201" s="12">
        <v>4</v>
      </c>
      <c r="D201" s="12" t="s">
        <v>7</v>
      </c>
      <c r="E201" s="12" t="s">
        <v>4</v>
      </c>
      <c r="F201" s="12">
        <v>75.33</v>
      </c>
      <c r="G201" s="13">
        <v>810.84458699999993</v>
      </c>
      <c r="H201" s="12">
        <v>0</v>
      </c>
      <c r="I201" s="14">
        <v>0</v>
      </c>
      <c r="J201" s="39" t="s">
        <v>47</v>
      </c>
      <c r="K201" s="129">
        <v>5.03</v>
      </c>
      <c r="L201" s="12">
        <v>4</v>
      </c>
      <c r="M201" s="12" t="s">
        <v>7</v>
      </c>
      <c r="N201" s="12" t="s">
        <v>4</v>
      </c>
      <c r="O201" s="12">
        <v>70</v>
      </c>
      <c r="P201" s="12">
        <v>80.400000000000006</v>
      </c>
      <c r="Q201" s="13">
        <v>865.41755999999998</v>
      </c>
      <c r="R201" s="12">
        <v>10.9</v>
      </c>
      <c r="S201" s="14">
        <v>117</v>
      </c>
    </row>
    <row r="202" spans="1:19" x14ac:dyDescent="0.4">
      <c r="A202" s="39" t="s">
        <v>49</v>
      </c>
      <c r="B202" s="15">
        <v>5.0199999999999996</v>
      </c>
      <c r="C202" s="12">
        <v>4</v>
      </c>
      <c r="D202" s="12" t="s">
        <v>7</v>
      </c>
      <c r="E202" s="12" t="s">
        <v>4</v>
      </c>
      <c r="F202" s="12">
        <v>79.3</v>
      </c>
      <c r="G202" s="13">
        <v>853.57726999999988</v>
      </c>
      <c r="H202" s="12">
        <v>7</v>
      </c>
      <c r="I202" s="14">
        <v>75.34729999999999</v>
      </c>
      <c r="J202" s="39" t="s">
        <v>47</v>
      </c>
      <c r="K202" s="129">
        <v>6.01</v>
      </c>
      <c r="L202" s="12">
        <v>5</v>
      </c>
      <c r="M202" s="12" t="s">
        <v>7</v>
      </c>
      <c r="N202" s="12" t="s">
        <v>4</v>
      </c>
      <c r="O202" s="12">
        <v>70</v>
      </c>
      <c r="P202" s="12">
        <v>74</v>
      </c>
      <c r="Q202" s="13">
        <v>796.52859999999998</v>
      </c>
      <c r="R202" s="12">
        <v>0</v>
      </c>
      <c r="S202" s="14">
        <v>0</v>
      </c>
    </row>
    <row r="203" spans="1:19" x14ac:dyDescent="0.4">
      <c r="A203" s="39" t="s">
        <v>49</v>
      </c>
      <c r="B203" s="15">
        <v>5.03</v>
      </c>
      <c r="C203" s="12">
        <v>4</v>
      </c>
      <c r="D203" s="12" t="s">
        <v>7</v>
      </c>
      <c r="E203" s="12" t="s">
        <v>4</v>
      </c>
      <c r="F203" s="12">
        <v>87.37</v>
      </c>
      <c r="G203" s="13">
        <v>940.44194300000004</v>
      </c>
      <c r="H203" s="12">
        <v>11.5</v>
      </c>
      <c r="I203" s="14">
        <v>123.78484999999999</v>
      </c>
      <c r="J203" s="39" t="s">
        <v>47</v>
      </c>
      <c r="K203" s="129">
        <v>6.02</v>
      </c>
      <c r="L203" s="12">
        <v>5</v>
      </c>
      <c r="M203" s="12" t="s">
        <v>7</v>
      </c>
      <c r="N203" s="12" t="s">
        <v>4</v>
      </c>
      <c r="O203" s="12">
        <v>70</v>
      </c>
      <c r="P203" s="12">
        <v>83</v>
      </c>
      <c r="Q203" s="13">
        <v>893.40369999999996</v>
      </c>
      <c r="R203" s="12">
        <v>7</v>
      </c>
      <c r="S203" s="14">
        <v>75</v>
      </c>
    </row>
    <row r="204" spans="1:19" x14ac:dyDescent="0.4">
      <c r="A204" s="39" t="s">
        <v>49</v>
      </c>
      <c r="B204" s="15">
        <v>6.01</v>
      </c>
      <c r="C204" s="12">
        <v>5</v>
      </c>
      <c r="D204" s="12" t="s">
        <v>7</v>
      </c>
      <c r="E204" s="12" t="s">
        <v>4</v>
      </c>
      <c r="F204" s="12">
        <v>75.33</v>
      </c>
      <c r="G204" s="13">
        <v>810.84458699999993</v>
      </c>
      <c r="H204" s="12">
        <v>0</v>
      </c>
      <c r="I204" s="14">
        <v>0</v>
      </c>
      <c r="J204" s="39" t="s">
        <v>47</v>
      </c>
      <c r="K204" s="129">
        <v>6.03</v>
      </c>
      <c r="L204" s="12">
        <v>5</v>
      </c>
      <c r="M204" s="12" t="s">
        <v>7</v>
      </c>
      <c r="N204" s="12" t="s">
        <v>4</v>
      </c>
      <c r="O204" s="12">
        <v>70</v>
      </c>
      <c r="P204" s="12">
        <v>80.400000000000006</v>
      </c>
      <c r="Q204" s="13">
        <v>865.41755999999998</v>
      </c>
      <c r="R204" s="12">
        <v>10.9</v>
      </c>
      <c r="S204" s="14">
        <v>117</v>
      </c>
    </row>
    <row r="205" spans="1:19" x14ac:dyDescent="0.4">
      <c r="A205" s="39" t="s">
        <v>49</v>
      </c>
      <c r="B205" s="15">
        <v>6.02</v>
      </c>
      <c r="C205" s="12">
        <v>5</v>
      </c>
      <c r="D205" s="12" t="s">
        <v>7</v>
      </c>
      <c r="E205" s="12" t="s">
        <v>4</v>
      </c>
      <c r="F205" s="12">
        <v>79.3</v>
      </c>
      <c r="G205" s="13">
        <v>853.57726999999988</v>
      </c>
      <c r="H205" s="12">
        <v>7</v>
      </c>
      <c r="I205" s="14">
        <v>75.34729999999999</v>
      </c>
      <c r="J205" s="39" t="s">
        <v>47</v>
      </c>
      <c r="K205" s="129">
        <v>7.01</v>
      </c>
      <c r="L205" s="12">
        <v>6</v>
      </c>
      <c r="M205" s="12" t="s">
        <v>7</v>
      </c>
      <c r="N205" s="12" t="s">
        <v>4</v>
      </c>
      <c r="O205" s="12">
        <v>70</v>
      </c>
      <c r="P205" s="12">
        <v>74</v>
      </c>
      <c r="Q205" s="13">
        <v>796.52859999999998</v>
      </c>
      <c r="R205" s="12">
        <v>0</v>
      </c>
      <c r="S205" s="14">
        <v>0</v>
      </c>
    </row>
    <row r="206" spans="1:19" x14ac:dyDescent="0.4">
      <c r="A206" s="39" t="s">
        <v>49</v>
      </c>
      <c r="B206" s="15">
        <v>6.03</v>
      </c>
      <c r="C206" s="12">
        <v>5</v>
      </c>
      <c r="D206" s="12" t="s">
        <v>7</v>
      </c>
      <c r="E206" s="12" t="s">
        <v>4</v>
      </c>
      <c r="F206" s="12">
        <v>87.37</v>
      </c>
      <c r="G206" s="13">
        <v>940.44194300000004</v>
      </c>
      <c r="H206" s="12">
        <v>11.5</v>
      </c>
      <c r="I206" s="14">
        <v>123.78484999999999</v>
      </c>
      <c r="J206" s="39" t="s">
        <v>47</v>
      </c>
      <c r="K206" s="129">
        <v>7.02</v>
      </c>
      <c r="L206" s="12">
        <v>6</v>
      </c>
      <c r="M206" s="12" t="s">
        <v>7</v>
      </c>
      <c r="N206" s="12" t="s">
        <v>4</v>
      </c>
      <c r="O206" s="12">
        <v>70</v>
      </c>
      <c r="P206" s="12">
        <v>83</v>
      </c>
      <c r="Q206" s="13">
        <v>893.40369999999996</v>
      </c>
      <c r="R206" s="12">
        <v>7</v>
      </c>
      <c r="S206" s="14">
        <v>75</v>
      </c>
    </row>
    <row r="207" spans="1:19" x14ac:dyDescent="0.4">
      <c r="A207" s="39" t="s">
        <v>49</v>
      </c>
      <c r="B207" s="15">
        <v>7.01</v>
      </c>
      <c r="C207" s="12">
        <v>6</v>
      </c>
      <c r="D207" s="12" t="s">
        <v>7</v>
      </c>
      <c r="E207" s="12" t="s">
        <v>4</v>
      </c>
      <c r="F207" s="12">
        <v>75.33</v>
      </c>
      <c r="G207" s="13">
        <v>810.84458699999993</v>
      </c>
      <c r="H207" s="12">
        <v>0</v>
      </c>
      <c r="I207" s="14">
        <v>0</v>
      </c>
      <c r="J207" s="39" t="s">
        <v>47</v>
      </c>
      <c r="K207" s="129">
        <v>7.03</v>
      </c>
      <c r="L207" s="12">
        <v>6</v>
      </c>
      <c r="M207" s="12" t="s">
        <v>7</v>
      </c>
      <c r="N207" s="12" t="s">
        <v>4</v>
      </c>
      <c r="O207" s="12">
        <v>70</v>
      </c>
      <c r="P207" s="12">
        <v>80.400000000000006</v>
      </c>
      <c r="Q207" s="13">
        <v>865.41755999999998</v>
      </c>
      <c r="R207" s="12">
        <v>10.9</v>
      </c>
      <c r="S207" s="14">
        <v>117</v>
      </c>
    </row>
    <row r="208" spans="1:19" x14ac:dyDescent="0.4">
      <c r="A208" s="39" t="s">
        <v>49</v>
      </c>
      <c r="B208" s="15">
        <v>7.02</v>
      </c>
      <c r="C208" s="12">
        <v>6</v>
      </c>
      <c r="D208" s="12" t="s">
        <v>7</v>
      </c>
      <c r="E208" s="12" t="s">
        <v>4</v>
      </c>
      <c r="F208" s="12">
        <v>79.3</v>
      </c>
      <c r="G208" s="13">
        <v>853.57726999999988</v>
      </c>
      <c r="H208" s="12">
        <v>7</v>
      </c>
      <c r="I208" s="14">
        <v>75.34729999999999</v>
      </c>
      <c r="J208" s="67" t="s">
        <v>47</v>
      </c>
      <c r="K208" s="130">
        <v>8.01</v>
      </c>
      <c r="L208" s="50">
        <v>7</v>
      </c>
      <c r="M208" s="50" t="s">
        <v>7</v>
      </c>
      <c r="N208" s="50" t="s">
        <v>4</v>
      </c>
      <c r="O208" s="50">
        <v>70</v>
      </c>
      <c r="P208" s="50">
        <v>74</v>
      </c>
      <c r="Q208" s="51">
        <v>796.52859999999998</v>
      </c>
      <c r="R208" s="50">
        <v>0</v>
      </c>
      <c r="S208" s="52">
        <v>0</v>
      </c>
    </row>
    <row r="209" spans="1:19" x14ac:dyDescent="0.4">
      <c r="A209" s="39" t="s">
        <v>49</v>
      </c>
      <c r="B209" s="15">
        <v>7.03</v>
      </c>
      <c r="C209" s="12">
        <v>6</v>
      </c>
      <c r="D209" s="12" t="s">
        <v>7</v>
      </c>
      <c r="E209" s="12" t="s">
        <v>4</v>
      </c>
      <c r="F209" s="12">
        <v>87.37</v>
      </c>
      <c r="G209" s="13">
        <v>940.44194300000004</v>
      </c>
      <c r="H209" s="12">
        <v>11.5</v>
      </c>
      <c r="I209" s="14">
        <v>123.78484999999999</v>
      </c>
      <c r="J209" s="67" t="s">
        <v>47</v>
      </c>
      <c r="K209" s="130">
        <v>8.02</v>
      </c>
      <c r="L209" s="50">
        <v>7</v>
      </c>
      <c r="M209" s="50" t="s">
        <v>7</v>
      </c>
      <c r="N209" s="50" t="s">
        <v>4</v>
      </c>
      <c r="O209" s="50">
        <v>70</v>
      </c>
      <c r="P209" s="50">
        <v>83</v>
      </c>
      <c r="Q209" s="51">
        <v>893.40369999999996</v>
      </c>
      <c r="R209" s="50">
        <v>7</v>
      </c>
      <c r="S209" s="52">
        <v>75</v>
      </c>
    </row>
    <row r="210" spans="1:19" x14ac:dyDescent="0.4">
      <c r="A210" s="39" t="s">
        <v>49</v>
      </c>
      <c r="B210" s="15">
        <v>8.01</v>
      </c>
      <c r="C210" s="12">
        <v>7</v>
      </c>
      <c r="D210" s="12" t="s">
        <v>7</v>
      </c>
      <c r="E210" s="12" t="s">
        <v>4</v>
      </c>
      <c r="F210" s="12">
        <v>75.33</v>
      </c>
      <c r="G210" s="13">
        <v>810.84458699999993</v>
      </c>
      <c r="H210" s="12">
        <v>0</v>
      </c>
      <c r="I210" s="14">
        <v>0</v>
      </c>
      <c r="J210" s="67" t="s">
        <v>47</v>
      </c>
      <c r="K210" s="130">
        <v>8.0299999999999994</v>
      </c>
      <c r="L210" s="50">
        <v>7</v>
      </c>
      <c r="M210" s="50" t="s">
        <v>7</v>
      </c>
      <c r="N210" s="50" t="s">
        <v>4</v>
      </c>
      <c r="O210" s="50">
        <v>70</v>
      </c>
      <c r="P210" s="50">
        <v>126.9</v>
      </c>
      <c r="Q210" s="51">
        <v>1365.9389100000001</v>
      </c>
      <c r="R210" s="50">
        <v>10.9</v>
      </c>
      <c r="S210" s="52">
        <v>117</v>
      </c>
    </row>
    <row r="211" spans="1:19" ht="15" thickBot="1" x14ac:dyDescent="0.45">
      <c r="A211" s="39" t="s">
        <v>49</v>
      </c>
      <c r="B211" s="15">
        <v>8.02</v>
      </c>
      <c r="C211" s="12">
        <v>7</v>
      </c>
      <c r="D211" s="12" t="s">
        <v>7</v>
      </c>
      <c r="E211" s="12" t="s">
        <v>4</v>
      </c>
      <c r="F211" s="12">
        <v>79.3</v>
      </c>
      <c r="G211" s="13">
        <v>853.57726999999988</v>
      </c>
      <c r="H211" s="12">
        <v>7</v>
      </c>
      <c r="I211" s="14">
        <v>75.34729999999999</v>
      </c>
      <c r="J211" s="77" t="s">
        <v>47</v>
      </c>
      <c r="K211" s="131">
        <v>9.0299999999999994</v>
      </c>
      <c r="L211" s="70">
        <v>8</v>
      </c>
      <c r="M211" s="70" t="s">
        <v>7</v>
      </c>
      <c r="N211" s="70" t="s">
        <v>4</v>
      </c>
      <c r="O211" s="70">
        <v>70</v>
      </c>
      <c r="P211" s="70">
        <v>80.900000000000006</v>
      </c>
      <c r="Q211" s="71">
        <v>870.79951000000005</v>
      </c>
      <c r="R211" s="70">
        <v>0</v>
      </c>
      <c r="S211" s="72">
        <v>0</v>
      </c>
    </row>
    <row r="212" spans="1:19" x14ac:dyDescent="0.4">
      <c r="A212" s="39" t="s">
        <v>49</v>
      </c>
      <c r="B212" s="15">
        <v>8.0299999999999994</v>
      </c>
      <c r="C212" s="12">
        <v>7</v>
      </c>
      <c r="D212" s="12" t="s">
        <v>7</v>
      </c>
      <c r="E212" s="12" t="s">
        <v>4</v>
      </c>
      <c r="F212" s="12">
        <v>87.37</v>
      </c>
      <c r="G212" s="13">
        <v>940.44194300000004</v>
      </c>
      <c r="H212" s="12">
        <v>11.5</v>
      </c>
      <c r="I212" s="14">
        <v>123.78484999999999</v>
      </c>
      <c r="J212" s="173"/>
      <c r="K212" s="174"/>
      <c r="L212" s="174"/>
      <c r="M212" s="174"/>
      <c r="N212" s="174"/>
      <c r="O212" s="174"/>
      <c r="P212" s="174"/>
      <c r="Q212" s="174"/>
      <c r="R212" s="174"/>
      <c r="S212" s="175"/>
    </row>
    <row r="213" spans="1:19" x14ac:dyDescent="0.4">
      <c r="A213" s="39" t="s">
        <v>49</v>
      </c>
      <c r="B213" s="15">
        <v>9.01</v>
      </c>
      <c r="C213" s="12">
        <v>8</v>
      </c>
      <c r="D213" s="12" t="s">
        <v>7</v>
      </c>
      <c r="E213" s="12" t="s">
        <v>4</v>
      </c>
      <c r="F213" s="12">
        <v>75.33</v>
      </c>
      <c r="G213" s="13">
        <v>810.84458699999993</v>
      </c>
      <c r="H213" s="12">
        <v>0</v>
      </c>
      <c r="I213" s="14">
        <v>0</v>
      </c>
      <c r="J213" s="176"/>
      <c r="K213" s="177"/>
      <c r="L213" s="177"/>
      <c r="M213" s="177"/>
      <c r="N213" s="177"/>
      <c r="O213" s="177"/>
      <c r="P213" s="177"/>
      <c r="Q213" s="177"/>
      <c r="R213" s="177"/>
      <c r="S213" s="178"/>
    </row>
    <row r="214" spans="1:19" x14ac:dyDescent="0.4">
      <c r="A214" s="39" t="s">
        <v>49</v>
      </c>
      <c r="B214" s="15">
        <v>9.02</v>
      </c>
      <c r="C214" s="12">
        <v>8</v>
      </c>
      <c r="D214" s="12" t="s">
        <v>7</v>
      </c>
      <c r="E214" s="12" t="s">
        <v>4</v>
      </c>
      <c r="F214" s="12">
        <v>79.3</v>
      </c>
      <c r="G214" s="13">
        <v>853.57726999999988</v>
      </c>
      <c r="H214" s="12">
        <v>7</v>
      </c>
      <c r="I214" s="14">
        <v>75.34729999999999</v>
      </c>
      <c r="J214" s="176"/>
      <c r="K214" s="177"/>
      <c r="L214" s="177"/>
      <c r="M214" s="177"/>
      <c r="N214" s="177"/>
      <c r="O214" s="177"/>
      <c r="P214" s="177"/>
      <c r="Q214" s="177"/>
      <c r="R214" s="177"/>
      <c r="S214" s="178"/>
    </row>
    <row r="215" spans="1:19" x14ac:dyDescent="0.4">
      <c r="A215" s="39" t="s">
        <v>49</v>
      </c>
      <c r="B215" s="15">
        <v>9.0299999999999994</v>
      </c>
      <c r="C215" s="12">
        <v>8</v>
      </c>
      <c r="D215" s="12" t="s">
        <v>7</v>
      </c>
      <c r="E215" s="12" t="s">
        <v>4</v>
      </c>
      <c r="F215" s="12">
        <v>87.37</v>
      </c>
      <c r="G215" s="13">
        <v>940.44194300000004</v>
      </c>
      <c r="H215" s="12">
        <v>6.65</v>
      </c>
      <c r="I215" s="14">
        <v>71.579935000000006</v>
      </c>
      <c r="J215" s="179"/>
      <c r="K215" s="159"/>
      <c r="L215" s="159"/>
      <c r="M215" s="159"/>
      <c r="N215" s="159"/>
      <c r="O215" s="159"/>
      <c r="P215" s="159"/>
      <c r="Q215" s="159"/>
      <c r="R215" s="159"/>
      <c r="S215" s="160"/>
    </row>
    <row r="216" spans="1:19" x14ac:dyDescent="0.4">
      <c r="A216" s="39" t="s">
        <v>49</v>
      </c>
      <c r="B216" s="15">
        <v>10.01</v>
      </c>
      <c r="C216" s="44">
        <v>9</v>
      </c>
      <c r="D216" s="12" t="s">
        <v>7</v>
      </c>
      <c r="E216" s="12" t="s">
        <v>4</v>
      </c>
      <c r="F216" s="12">
        <v>75.33</v>
      </c>
      <c r="G216" s="13">
        <v>810.84458699999993</v>
      </c>
      <c r="H216" s="12">
        <v>0</v>
      </c>
      <c r="I216" s="14">
        <v>0</v>
      </c>
      <c r="J216" s="179"/>
      <c r="K216" s="159"/>
      <c r="L216" s="159"/>
      <c r="M216" s="159"/>
      <c r="N216" s="159"/>
      <c r="O216" s="159"/>
      <c r="P216" s="159"/>
      <c r="Q216" s="159"/>
      <c r="R216" s="159"/>
      <c r="S216" s="160"/>
    </row>
    <row r="217" spans="1:19" x14ac:dyDescent="0.4">
      <c r="A217" s="39" t="s">
        <v>49</v>
      </c>
      <c r="B217" s="15">
        <v>10.02</v>
      </c>
      <c r="C217" s="44">
        <v>9</v>
      </c>
      <c r="D217" s="12" t="s">
        <v>7</v>
      </c>
      <c r="E217" s="12" t="s">
        <v>4</v>
      </c>
      <c r="F217" s="12">
        <v>79.3</v>
      </c>
      <c r="G217" s="13">
        <v>853.57726999999988</v>
      </c>
      <c r="H217" s="12">
        <v>7</v>
      </c>
      <c r="I217" s="14">
        <v>75.34729999999999</v>
      </c>
      <c r="J217" s="179"/>
      <c r="K217" s="159"/>
      <c r="L217" s="159"/>
      <c r="M217" s="159"/>
      <c r="N217" s="159"/>
      <c r="O217" s="159"/>
      <c r="P217" s="159"/>
      <c r="Q217" s="159"/>
      <c r="R217" s="159"/>
      <c r="S217" s="160"/>
    </row>
    <row r="218" spans="1:19" x14ac:dyDescent="0.4">
      <c r="A218" s="39" t="s">
        <v>49</v>
      </c>
      <c r="B218" s="15">
        <v>10.029999999999999</v>
      </c>
      <c r="C218" s="44">
        <v>9</v>
      </c>
      <c r="D218" s="12" t="s">
        <v>7</v>
      </c>
      <c r="E218" s="12" t="s">
        <v>4</v>
      </c>
      <c r="F218" s="12">
        <v>81.430000000000007</v>
      </c>
      <c r="G218" s="13">
        <v>876.50437700000009</v>
      </c>
      <c r="H218" s="12">
        <v>6.65</v>
      </c>
      <c r="I218" s="14">
        <v>71.579935000000006</v>
      </c>
      <c r="J218" s="179"/>
      <c r="K218" s="159"/>
      <c r="L218" s="159"/>
      <c r="M218" s="159"/>
      <c r="N218" s="159"/>
      <c r="O218" s="159"/>
      <c r="P218" s="159"/>
      <c r="Q218" s="159"/>
      <c r="R218" s="159"/>
      <c r="S218" s="160"/>
    </row>
    <row r="219" spans="1:19" x14ac:dyDescent="0.4">
      <c r="A219" s="39" t="s">
        <v>49</v>
      </c>
      <c r="B219" s="15">
        <v>11.01</v>
      </c>
      <c r="C219" s="44">
        <v>10</v>
      </c>
      <c r="D219" s="12" t="s">
        <v>7</v>
      </c>
      <c r="E219" s="12" t="s">
        <v>4</v>
      </c>
      <c r="F219" s="12">
        <v>75.33</v>
      </c>
      <c r="G219" s="13">
        <v>810.84458699999993</v>
      </c>
      <c r="H219" s="12">
        <v>0</v>
      </c>
      <c r="I219" s="14">
        <v>0</v>
      </c>
      <c r="J219" s="179"/>
      <c r="K219" s="159"/>
      <c r="L219" s="159"/>
      <c r="M219" s="159"/>
      <c r="N219" s="159"/>
      <c r="O219" s="159"/>
      <c r="P219" s="159"/>
      <c r="Q219" s="159"/>
      <c r="R219" s="159"/>
      <c r="S219" s="160"/>
    </row>
    <row r="220" spans="1:19" x14ac:dyDescent="0.4">
      <c r="A220" s="39" t="s">
        <v>49</v>
      </c>
      <c r="B220" s="15">
        <v>11.02</v>
      </c>
      <c r="C220" s="44">
        <v>10</v>
      </c>
      <c r="D220" s="12" t="s">
        <v>7</v>
      </c>
      <c r="E220" s="12" t="s">
        <v>4</v>
      </c>
      <c r="F220" s="12">
        <v>79.3</v>
      </c>
      <c r="G220" s="13">
        <v>853.57726999999988</v>
      </c>
      <c r="H220" s="12">
        <v>7</v>
      </c>
      <c r="I220" s="14">
        <v>75.34729999999999</v>
      </c>
      <c r="J220" s="179"/>
      <c r="K220" s="159"/>
      <c r="L220" s="159"/>
      <c r="M220" s="159"/>
      <c r="N220" s="159"/>
      <c r="O220" s="159"/>
      <c r="P220" s="159"/>
      <c r="Q220" s="159"/>
      <c r="R220" s="159"/>
      <c r="S220" s="160"/>
    </row>
    <row r="221" spans="1:19" x14ac:dyDescent="0.4">
      <c r="A221" s="39" t="s">
        <v>49</v>
      </c>
      <c r="B221" s="15">
        <v>11.03</v>
      </c>
      <c r="C221" s="44">
        <v>10</v>
      </c>
      <c r="D221" s="12" t="s">
        <v>7</v>
      </c>
      <c r="E221" s="12" t="s">
        <v>4</v>
      </c>
      <c r="F221" s="12">
        <v>87.37</v>
      </c>
      <c r="G221" s="13">
        <v>940.44194300000004</v>
      </c>
      <c r="H221" s="12">
        <v>9.75</v>
      </c>
      <c r="I221" s="14">
        <v>104.948025</v>
      </c>
      <c r="J221" s="179"/>
      <c r="K221" s="159"/>
      <c r="L221" s="159"/>
      <c r="M221" s="159"/>
      <c r="N221" s="159"/>
      <c r="O221" s="159"/>
      <c r="P221" s="159"/>
      <c r="Q221" s="159"/>
      <c r="R221" s="159"/>
      <c r="S221" s="160"/>
    </row>
    <row r="222" spans="1:19" ht="15" thickBot="1" x14ac:dyDescent="0.45">
      <c r="A222" s="39" t="s">
        <v>49</v>
      </c>
      <c r="B222" s="15">
        <v>12.02</v>
      </c>
      <c r="C222" s="44">
        <v>11</v>
      </c>
      <c r="D222" s="12" t="s">
        <v>7</v>
      </c>
      <c r="E222" s="12" t="s">
        <v>4</v>
      </c>
      <c r="F222" s="12">
        <v>87.25</v>
      </c>
      <c r="G222" s="13">
        <v>939.15027499999997</v>
      </c>
      <c r="H222" s="12">
        <v>9.75</v>
      </c>
      <c r="I222" s="14">
        <v>104.948025</v>
      </c>
      <c r="J222" s="180"/>
      <c r="K222" s="161"/>
      <c r="L222" s="161"/>
      <c r="M222" s="161"/>
      <c r="N222" s="161"/>
      <c r="O222" s="161"/>
      <c r="P222" s="161"/>
      <c r="Q222" s="161"/>
      <c r="R222" s="161"/>
      <c r="S222" s="162"/>
    </row>
    <row r="223" spans="1:19" ht="15" customHeight="1" thickTop="1" x14ac:dyDescent="0.4">
      <c r="A223" s="363" t="s">
        <v>50</v>
      </c>
      <c r="B223" s="364"/>
      <c r="C223" s="364"/>
      <c r="D223" s="364"/>
      <c r="E223" s="364"/>
      <c r="F223" s="364"/>
      <c r="G223" s="364"/>
      <c r="H223" s="364"/>
      <c r="I223" s="365"/>
      <c r="J223" s="325" t="s">
        <v>51</v>
      </c>
      <c r="K223" s="326"/>
      <c r="L223" s="326"/>
      <c r="M223" s="326"/>
      <c r="N223" s="326"/>
      <c r="O223" s="326"/>
      <c r="P223" s="326"/>
      <c r="Q223" s="326"/>
      <c r="R223" s="326"/>
      <c r="S223" s="327"/>
    </row>
    <row r="224" spans="1:19" ht="15" customHeight="1" thickBot="1" x14ac:dyDescent="0.45">
      <c r="A224" s="366"/>
      <c r="B224" s="367"/>
      <c r="C224" s="367"/>
      <c r="D224" s="367"/>
      <c r="E224" s="367"/>
      <c r="F224" s="367"/>
      <c r="G224" s="367"/>
      <c r="H224" s="367"/>
      <c r="I224" s="368"/>
      <c r="J224" s="328"/>
      <c r="K224" s="329"/>
      <c r="L224" s="329"/>
      <c r="M224" s="329"/>
      <c r="N224" s="329"/>
      <c r="O224" s="329"/>
      <c r="P224" s="329"/>
      <c r="Q224" s="329"/>
      <c r="R224" s="329"/>
      <c r="S224" s="330"/>
    </row>
    <row r="225" spans="1:19" ht="15.45" thickTop="1" thickBot="1" x14ac:dyDescent="0.45">
      <c r="A225" s="6" t="s">
        <v>14</v>
      </c>
      <c r="B225" s="22" t="s">
        <v>13</v>
      </c>
      <c r="C225" s="22" t="s">
        <v>3</v>
      </c>
      <c r="D225" s="22" t="s">
        <v>12</v>
      </c>
      <c r="E225" s="22" t="s">
        <v>17</v>
      </c>
      <c r="F225" s="383" t="s">
        <v>0</v>
      </c>
      <c r="G225" s="383"/>
      <c r="H225" s="383" t="s">
        <v>15</v>
      </c>
      <c r="I225" s="384"/>
      <c r="J225" s="22" t="s">
        <v>14</v>
      </c>
      <c r="K225" s="27" t="s">
        <v>13</v>
      </c>
      <c r="L225" s="6" t="s">
        <v>3</v>
      </c>
      <c r="M225" s="22" t="s">
        <v>12</v>
      </c>
      <c r="N225" s="22" t="s">
        <v>17</v>
      </c>
      <c r="O225" s="22" t="s">
        <v>18</v>
      </c>
      <c r="P225" s="385" t="s">
        <v>0</v>
      </c>
      <c r="Q225" s="386"/>
      <c r="R225" s="383" t="s">
        <v>15</v>
      </c>
      <c r="S225" s="384"/>
    </row>
    <row r="226" spans="1:19" ht="16.75" thickBot="1" x14ac:dyDescent="0.45">
      <c r="A226" s="187"/>
      <c r="B226" s="7"/>
      <c r="C226" s="16"/>
      <c r="D226" s="16"/>
      <c r="E226" s="8"/>
      <c r="F226" s="9" t="s">
        <v>16</v>
      </c>
      <c r="G226" s="10" t="s">
        <v>1</v>
      </c>
      <c r="H226" s="9" t="s">
        <v>16</v>
      </c>
      <c r="I226" s="11" t="s">
        <v>1</v>
      </c>
      <c r="J226" s="34"/>
      <c r="K226" s="34"/>
      <c r="L226" s="34"/>
      <c r="M226" s="34"/>
      <c r="N226" s="34"/>
      <c r="O226" s="34"/>
      <c r="P226" s="28" t="s">
        <v>16</v>
      </c>
      <c r="Q226" s="29" t="s">
        <v>1</v>
      </c>
      <c r="R226" s="28" t="s">
        <v>16</v>
      </c>
      <c r="S226" s="30" t="s">
        <v>1</v>
      </c>
    </row>
    <row r="227" spans="1:19" s="2" customFormat="1" ht="15.45" thickTop="1" thickBot="1" x14ac:dyDescent="0.45">
      <c r="A227" s="360" t="s">
        <v>36</v>
      </c>
      <c r="B227" s="375"/>
      <c r="C227" s="375"/>
      <c r="D227" s="375"/>
      <c r="E227" s="375"/>
      <c r="F227" s="375"/>
      <c r="G227" s="375"/>
      <c r="H227" s="375"/>
      <c r="I227" s="376"/>
      <c r="J227" s="331"/>
      <c r="K227" s="332"/>
      <c r="L227" s="332"/>
      <c r="M227" s="332"/>
      <c r="N227" s="332"/>
      <c r="O227" s="332"/>
      <c r="P227" s="332"/>
      <c r="Q227" s="332"/>
      <c r="R227" s="332"/>
      <c r="S227" s="333"/>
    </row>
    <row r="228" spans="1:19" ht="15.45" thickTop="1" thickBot="1" x14ac:dyDescent="0.45">
      <c r="A228" s="106" t="s">
        <v>29</v>
      </c>
      <c r="B228" s="107">
        <v>7.01</v>
      </c>
      <c r="C228" s="108">
        <v>6</v>
      </c>
      <c r="D228" s="108" t="s">
        <v>7</v>
      </c>
      <c r="E228" s="108" t="s">
        <v>10</v>
      </c>
      <c r="F228" s="108">
        <v>100.12</v>
      </c>
      <c r="G228" s="109">
        <f>SUM(F228*10.7639)</f>
        <v>1077.6816679999999</v>
      </c>
      <c r="H228" s="108">
        <v>8.1999999999999993</v>
      </c>
      <c r="I228" s="110">
        <f>SUM(H228*10.7639)</f>
        <v>88.263979999999989</v>
      </c>
      <c r="J228" s="67" t="s">
        <v>2</v>
      </c>
      <c r="K228" s="48">
        <v>6.05</v>
      </c>
      <c r="L228" s="50">
        <v>5</v>
      </c>
      <c r="M228" s="49" t="s">
        <v>7</v>
      </c>
      <c r="N228" s="50" t="s">
        <v>10</v>
      </c>
      <c r="O228" s="50">
        <v>86</v>
      </c>
      <c r="P228" s="50">
        <v>83.9</v>
      </c>
      <c r="Q228" s="51">
        <f>SUM(P228*10.7639)</f>
        <v>903.09121000000005</v>
      </c>
      <c r="R228" s="50">
        <v>8.1999999999999993</v>
      </c>
      <c r="S228" s="52">
        <f>SUM(R228*10.7639)</f>
        <v>88.263979999999989</v>
      </c>
    </row>
    <row r="229" spans="1:19" x14ac:dyDescent="0.4">
      <c r="A229" s="114" t="s">
        <v>45</v>
      </c>
      <c r="B229" s="35">
        <v>3.04</v>
      </c>
      <c r="C229" s="36">
        <v>2</v>
      </c>
      <c r="D229" s="36" t="s">
        <v>7</v>
      </c>
      <c r="E229" s="36" t="s">
        <v>10</v>
      </c>
      <c r="F229" s="36">
        <v>117.38</v>
      </c>
      <c r="G229" s="37">
        <v>1263.4665819999998</v>
      </c>
      <c r="H229" s="36">
        <v>6.2</v>
      </c>
      <c r="I229" s="38">
        <v>66.736180000000004</v>
      </c>
      <c r="J229" s="67" t="s">
        <v>2</v>
      </c>
      <c r="K229" s="48">
        <v>7.04</v>
      </c>
      <c r="L229" s="50">
        <v>6</v>
      </c>
      <c r="M229" s="49" t="s">
        <v>26</v>
      </c>
      <c r="N229" s="50" t="s">
        <v>10</v>
      </c>
      <c r="O229" s="50">
        <v>86</v>
      </c>
      <c r="P229" s="50">
        <v>86</v>
      </c>
      <c r="Q229" s="51">
        <f>SUM(P229*10.7639)</f>
        <v>925.69539999999995</v>
      </c>
      <c r="R229" s="50">
        <v>8.1999999999999993</v>
      </c>
      <c r="S229" s="52">
        <f>SUM(R229*10.7639)</f>
        <v>88.263979999999989</v>
      </c>
    </row>
    <row r="230" spans="1:19" x14ac:dyDescent="0.4">
      <c r="A230" s="39" t="s">
        <v>45</v>
      </c>
      <c r="B230" s="15">
        <v>4.04</v>
      </c>
      <c r="C230" s="12">
        <v>3</v>
      </c>
      <c r="D230" s="12" t="s">
        <v>7</v>
      </c>
      <c r="E230" s="12" t="s">
        <v>10</v>
      </c>
      <c r="F230" s="12">
        <v>117.38</v>
      </c>
      <c r="G230" s="13">
        <v>1263.4665819999998</v>
      </c>
      <c r="H230" s="12">
        <v>6.2</v>
      </c>
      <c r="I230" s="14">
        <v>66.736180000000004</v>
      </c>
      <c r="J230" s="67" t="s">
        <v>2</v>
      </c>
      <c r="K230" s="48">
        <v>7.05</v>
      </c>
      <c r="L230" s="50">
        <v>6</v>
      </c>
      <c r="M230" s="49" t="s">
        <v>7</v>
      </c>
      <c r="N230" s="50" t="s">
        <v>10</v>
      </c>
      <c r="O230" s="50">
        <v>86</v>
      </c>
      <c r="P230" s="50">
        <v>83.9</v>
      </c>
      <c r="Q230" s="51">
        <f>SUM(P230*10.7639)</f>
        <v>903.09121000000005</v>
      </c>
      <c r="R230" s="50">
        <v>8.1999999999999993</v>
      </c>
      <c r="S230" s="52">
        <f>SUM(R230*10.7639)</f>
        <v>88.263979999999989</v>
      </c>
    </row>
    <row r="231" spans="1:19" ht="15" thickBot="1" x14ac:dyDescent="0.45">
      <c r="A231" s="46" t="s">
        <v>45</v>
      </c>
      <c r="B231" s="41">
        <v>5.01</v>
      </c>
      <c r="C231" s="42">
        <v>4</v>
      </c>
      <c r="D231" s="42" t="s">
        <v>26</v>
      </c>
      <c r="E231" s="42" t="s">
        <v>10</v>
      </c>
      <c r="F231" s="42">
        <v>98.74</v>
      </c>
      <c r="G231" s="43">
        <v>1062.8274859999999</v>
      </c>
      <c r="H231" s="42">
        <v>8.1999999999999993</v>
      </c>
      <c r="I231" s="47">
        <v>88.263979999999989</v>
      </c>
      <c r="J231" s="67" t="s">
        <v>2</v>
      </c>
      <c r="K231" s="48">
        <v>8.0500000000000007</v>
      </c>
      <c r="L231" s="50">
        <v>7</v>
      </c>
      <c r="M231" s="49" t="s">
        <v>7</v>
      </c>
      <c r="N231" s="50" t="s">
        <v>10</v>
      </c>
      <c r="O231" s="50">
        <v>86</v>
      </c>
      <c r="P231" s="50">
        <v>83.9</v>
      </c>
      <c r="Q231" s="51">
        <v>925.69539999999995</v>
      </c>
      <c r="R231" s="50">
        <v>8.1999999999999993</v>
      </c>
      <c r="S231" s="52">
        <v>88.263979999999989</v>
      </c>
    </row>
    <row r="232" spans="1:19" ht="15" thickBot="1" x14ac:dyDescent="0.45">
      <c r="A232" s="45" t="s">
        <v>47</v>
      </c>
      <c r="B232" s="23">
        <v>7.01</v>
      </c>
      <c r="C232" s="24">
        <v>6</v>
      </c>
      <c r="D232" s="24" t="s">
        <v>7</v>
      </c>
      <c r="E232" s="24" t="s">
        <v>10</v>
      </c>
      <c r="F232" s="24">
        <v>100.4</v>
      </c>
      <c r="G232" s="25">
        <v>1080.6955600000001</v>
      </c>
      <c r="H232" s="24">
        <v>0</v>
      </c>
      <c r="I232" s="26">
        <v>0</v>
      </c>
      <c r="J232" s="77" t="s">
        <v>2</v>
      </c>
      <c r="K232" s="68">
        <v>9.0299999999999994</v>
      </c>
      <c r="L232" s="70">
        <v>8</v>
      </c>
      <c r="M232" s="69" t="s">
        <v>7</v>
      </c>
      <c r="N232" s="70" t="s">
        <v>27</v>
      </c>
      <c r="O232" s="70">
        <v>86</v>
      </c>
      <c r="P232" s="70">
        <v>83.9</v>
      </c>
      <c r="Q232" s="71">
        <f>SUM(P232*10.7639)</f>
        <v>903.09121000000005</v>
      </c>
      <c r="R232" s="70">
        <v>8.1999999999999993</v>
      </c>
      <c r="S232" s="72">
        <f>SUM(R232*10.7639)</f>
        <v>88.263979999999989</v>
      </c>
    </row>
    <row r="233" spans="1:19" x14ac:dyDescent="0.4">
      <c r="A233" s="163"/>
      <c r="B233" s="164"/>
      <c r="C233" s="165"/>
      <c r="D233" s="165"/>
      <c r="E233" s="165"/>
      <c r="F233" s="165"/>
      <c r="G233" s="166"/>
      <c r="H233" s="165"/>
      <c r="I233" s="167"/>
      <c r="J233" s="114" t="s">
        <v>45</v>
      </c>
      <c r="K233" s="35">
        <v>4.0199999999999996</v>
      </c>
      <c r="L233" s="36">
        <v>3</v>
      </c>
      <c r="M233" s="36" t="s">
        <v>7</v>
      </c>
      <c r="N233" s="36" t="s">
        <v>10</v>
      </c>
      <c r="O233" s="36">
        <v>86</v>
      </c>
      <c r="P233" s="36">
        <v>95</v>
      </c>
      <c r="Q233" s="37">
        <v>1022.5704999999999</v>
      </c>
      <c r="R233" s="36">
        <v>11</v>
      </c>
      <c r="S233" s="38">
        <v>118.40289999999999</v>
      </c>
    </row>
    <row r="234" spans="1:19" x14ac:dyDescent="0.4">
      <c r="A234" s="168"/>
      <c r="B234" s="169"/>
      <c r="C234" s="170"/>
      <c r="D234" s="170"/>
      <c r="E234" s="170"/>
      <c r="F234" s="170"/>
      <c r="G234" s="171"/>
      <c r="H234" s="170"/>
      <c r="I234" s="172"/>
      <c r="J234" s="39" t="s">
        <v>45</v>
      </c>
      <c r="K234" s="15">
        <v>5.0199999999999996</v>
      </c>
      <c r="L234" s="12">
        <v>4</v>
      </c>
      <c r="M234" s="12" t="s">
        <v>7</v>
      </c>
      <c r="N234" s="12" t="s">
        <v>10</v>
      </c>
      <c r="O234" s="12">
        <v>86</v>
      </c>
      <c r="P234" s="12">
        <v>95</v>
      </c>
      <c r="Q234" s="13">
        <v>1022.5704999999999</v>
      </c>
      <c r="R234" s="12">
        <v>5.8</v>
      </c>
      <c r="S234" s="14">
        <v>62.430619999999998</v>
      </c>
    </row>
    <row r="235" spans="1:19" x14ac:dyDescent="0.4">
      <c r="A235" s="168"/>
      <c r="B235" s="169"/>
      <c r="C235" s="170"/>
      <c r="D235" s="170"/>
      <c r="E235" s="170"/>
      <c r="F235" s="170"/>
      <c r="G235" s="171"/>
      <c r="H235" s="170"/>
      <c r="I235" s="172"/>
      <c r="J235" s="39" t="s">
        <v>45</v>
      </c>
      <c r="K235" s="15">
        <v>6.02</v>
      </c>
      <c r="L235" s="12">
        <v>5</v>
      </c>
      <c r="M235" s="12" t="s">
        <v>7</v>
      </c>
      <c r="N235" s="12" t="s">
        <v>10</v>
      </c>
      <c r="O235" s="12">
        <v>86</v>
      </c>
      <c r="P235" s="12">
        <v>95</v>
      </c>
      <c r="Q235" s="13">
        <v>1022.5704999999999</v>
      </c>
      <c r="R235" s="12">
        <v>5.8</v>
      </c>
      <c r="S235" s="14">
        <v>62.430619999999998</v>
      </c>
    </row>
    <row r="236" spans="1:19" ht="15" thickBot="1" x14ac:dyDescent="0.45">
      <c r="A236" s="168"/>
      <c r="B236" s="169"/>
      <c r="C236" s="170"/>
      <c r="D236" s="170"/>
      <c r="E236" s="170"/>
      <c r="F236" s="170"/>
      <c r="G236" s="171"/>
      <c r="H236" s="170"/>
      <c r="I236" s="172"/>
      <c r="J236" s="40" t="s">
        <v>45</v>
      </c>
      <c r="K236" s="20">
        <v>7.02</v>
      </c>
      <c r="L236" s="17">
        <v>6</v>
      </c>
      <c r="M236" s="17" t="s">
        <v>7</v>
      </c>
      <c r="N236" s="17" t="s">
        <v>10</v>
      </c>
      <c r="O236" s="17">
        <v>86</v>
      </c>
      <c r="P236" s="17">
        <v>95</v>
      </c>
      <c r="Q236" s="18">
        <v>1022.5704999999999</v>
      </c>
      <c r="R236" s="17">
        <v>27.1</v>
      </c>
      <c r="S236" s="19">
        <v>291.70168999999999</v>
      </c>
    </row>
    <row r="237" spans="1:19" s="2" customFormat="1" ht="15.45" thickTop="1" thickBot="1" x14ac:dyDescent="0.45">
      <c r="A237" s="360" t="s">
        <v>38</v>
      </c>
      <c r="B237" s="375"/>
      <c r="C237" s="375"/>
      <c r="D237" s="375"/>
      <c r="E237" s="375"/>
      <c r="F237" s="375"/>
      <c r="G237" s="375"/>
      <c r="H237" s="375"/>
      <c r="I237" s="376"/>
      <c r="J237" s="113"/>
      <c r="K237" s="91"/>
      <c r="L237" s="91"/>
      <c r="M237" s="91"/>
      <c r="N237" s="91"/>
      <c r="O237" s="91"/>
      <c r="P237" s="91"/>
      <c r="Q237" s="91"/>
      <c r="R237" s="91"/>
      <c r="S237" s="92"/>
    </row>
    <row r="238" spans="1:19" ht="15" thickTop="1" x14ac:dyDescent="0.4">
      <c r="A238" s="61" t="s">
        <v>33</v>
      </c>
      <c r="B238" s="62">
        <v>6.02</v>
      </c>
      <c r="C238" s="115">
        <v>5</v>
      </c>
      <c r="D238" s="63" t="s">
        <v>26</v>
      </c>
      <c r="E238" s="63" t="s">
        <v>5</v>
      </c>
      <c r="F238" s="63">
        <v>135.25</v>
      </c>
      <c r="G238" s="65">
        <f t="shared" ref="G238:G246" si="50">SUM(F238*10.7639)</f>
        <v>1455.8174749999998</v>
      </c>
      <c r="H238" s="63">
        <v>15.7</v>
      </c>
      <c r="I238" s="66">
        <f t="shared" ref="I238" si="51">SUM(H238*10.7639)</f>
        <v>168.99322999999998</v>
      </c>
      <c r="J238" s="61" t="s">
        <v>33</v>
      </c>
      <c r="K238" s="62">
        <v>6.02</v>
      </c>
      <c r="L238" s="63">
        <v>5</v>
      </c>
      <c r="M238" s="63" t="s">
        <v>7</v>
      </c>
      <c r="N238" s="63" t="s">
        <v>5</v>
      </c>
      <c r="O238" s="63">
        <v>95</v>
      </c>
      <c r="P238" s="63">
        <v>143</v>
      </c>
      <c r="Q238" s="65">
        <f t="shared" ref="Q238:S249" si="52">SUM(P238*10.7639)</f>
        <v>1539.2376999999999</v>
      </c>
      <c r="R238" s="63">
        <v>14.6</v>
      </c>
      <c r="S238" s="66">
        <f t="shared" ref="S238:S240" si="53">SUM(R238*10.7639)</f>
        <v>157.15294</v>
      </c>
    </row>
    <row r="239" spans="1:19" x14ac:dyDescent="0.4">
      <c r="A239" s="67" t="s">
        <v>33</v>
      </c>
      <c r="B239" s="48">
        <v>8.02</v>
      </c>
      <c r="C239" s="116">
        <v>7</v>
      </c>
      <c r="D239" s="50" t="s">
        <v>26</v>
      </c>
      <c r="E239" s="50" t="s">
        <v>5</v>
      </c>
      <c r="F239" s="50">
        <v>135.25</v>
      </c>
      <c r="G239" s="51">
        <f t="shared" si="50"/>
        <v>1455.8174749999998</v>
      </c>
      <c r="H239" s="50">
        <v>15.7</v>
      </c>
      <c r="I239" s="52">
        <f>SUM(H239*10.7639)</f>
        <v>168.99322999999998</v>
      </c>
      <c r="J239" s="67" t="s">
        <v>33</v>
      </c>
      <c r="K239" s="48">
        <v>7.02</v>
      </c>
      <c r="L239" s="50">
        <v>6</v>
      </c>
      <c r="M239" s="50" t="s">
        <v>7</v>
      </c>
      <c r="N239" s="50" t="s">
        <v>5</v>
      </c>
      <c r="O239" s="50">
        <v>95</v>
      </c>
      <c r="P239" s="50">
        <v>143</v>
      </c>
      <c r="Q239" s="51">
        <f t="shared" si="52"/>
        <v>1539.2376999999999</v>
      </c>
      <c r="R239" s="50">
        <v>14.6</v>
      </c>
      <c r="S239" s="52">
        <f t="shared" si="53"/>
        <v>157.15294</v>
      </c>
    </row>
    <row r="240" spans="1:19" x14ac:dyDescent="0.4">
      <c r="A240" s="67" t="s">
        <v>33</v>
      </c>
      <c r="B240" s="48">
        <v>8.0399999999999991</v>
      </c>
      <c r="C240" s="116">
        <v>7</v>
      </c>
      <c r="D240" s="50" t="s">
        <v>7</v>
      </c>
      <c r="E240" s="50" t="s">
        <v>5</v>
      </c>
      <c r="F240" s="50">
        <v>141.24</v>
      </c>
      <c r="G240" s="51">
        <f t="shared" si="50"/>
        <v>1520.293236</v>
      </c>
      <c r="H240" s="50">
        <v>21.7</v>
      </c>
      <c r="I240" s="52">
        <f>SUM(H240*10.7639)</f>
        <v>233.57662999999999</v>
      </c>
      <c r="J240" s="67" t="s">
        <v>33</v>
      </c>
      <c r="K240" s="48">
        <v>8.02</v>
      </c>
      <c r="L240" s="50">
        <v>7</v>
      </c>
      <c r="M240" s="50" t="s">
        <v>7</v>
      </c>
      <c r="N240" s="50" t="s">
        <v>5</v>
      </c>
      <c r="O240" s="50">
        <v>95</v>
      </c>
      <c r="P240" s="50">
        <v>143</v>
      </c>
      <c r="Q240" s="51">
        <f t="shared" si="52"/>
        <v>1539.2376999999999</v>
      </c>
      <c r="R240" s="50">
        <v>16.899999999999999</v>
      </c>
      <c r="S240" s="52">
        <f t="shared" si="53"/>
        <v>181.90990999999997</v>
      </c>
    </row>
    <row r="241" spans="1:19" x14ac:dyDescent="0.4">
      <c r="A241" s="67" t="s">
        <v>33</v>
      </c>
      <c r="B241" s="48">
        <v>9.0399999999999991</v>
      </c>
      <c r="C241" s="116">
        <v>8</v>
      </c>
      <c r="D241" s="50" t="s">
        <v>7</v>
      </c>
      <c r="E241" s="50" t="s">
        <v>5</v>
      </c>
      <c r="F241" s="50">
        <v>158.08000000000001</v>
      </c>
      <c r="G241" s="51">
        <f t="shared" si="50"/>
        <v>1701.5573120000001</v>
      </c>
      <c r="H241" s="50">
        <v>5</v>
      </c>
      <c r="I241" s="52">
        <f>SUM(H241*10.7639)</f>
        <v>53.819499999999998</v>
      </c>
      <c r="J241" s="67" t="s">
        <v>33</v>
      </c>
      <c r="K241" s="48">
        <v>8.0399999999999991</v>
      </c>
      <c r="L241" s="50">
        <v>7</v>
      </c>
      <c r="M241" s="50" t="s">
        <v>26</v>
      </c>
      <c r="N241" s="50" t="s">
        <v>5</v>
      </c>
      <c r="O241" s="50">
        <v>95</v>
      </c>
      <c r="P241" s="50">
        <v>147</v>
      </c>
      <c r="Q241" s="51">
        <f t="shared" si="52"/>
        <v>1582.2933</v>
      </c>
      <c r="R241" s="50">
        <v>5</v>
      </c>
      <c r="S241" s="52">
        <f t="shared" si="52"/>
        <v>53.819499999999998</v>
      </c>
    </row>
    <row r="242" spans="1:19" x14ac:dyDescent="0.4">
      <c r="A242" s="67" t="s">
        <v>33</v>
      </c>
      <c r="B242" s="48">
        <v>10.039999999999999</v>
      </c>
      <c r="C242" s="116">
        <v>9</v>
      </c>
      <c r="D242" s="50" t="s">
        <v>7</v>
      </c>
      <c r="E242" s="50" t="s">
        <v>5</v>
      </c>
      <c r="F242" s="50">
        <v>158.08000000000001</v>
      </c>
      <c r="G242" s="51">
        <f t="shared" si="50"/>
        <v>1701.5573120000001</v>
      </c>
      <c r="H242" s="50">
        <v>5</v>
      </c>
      <c r="I242" s="52">
        <f t="shared" ref="I242:I245" si="54">SUM(H242*10.7639)</f>
        <v>53.819499999999998</v>
      </c>
      <c r="J242" s="67" t="s">
        <v>33</v>
      </c>
      <c r="K242" s="48">
        <v>9.02</v>
      </c>
      <c r="L242" s="50">
        <v>8</v>
      </c>
      <c r="M242" s="50" t="s">
        <v>7</v>
      </c>
      <c r="N242" s="50" t="s">
        <v>5</v>
      </c>
      <c r="O242" s="50">
        <v>95</v>
      </c>
      <c r="P242" s="50">
        <v>143</v>
      </c>
      <c r="Q242" s="51">
        <f t="shared" si="52"/>
        <v>1539.2376999999999</v>
      </c>
      <c r="R242" s="50">
        <v>15.8</v>
      </c>
      <c r="S242" s="52">
        <f t="shared" si="52"/>
        <v>170.06962000000001</v>
      </c>
    </row>
    <row r="243" spans="1:19" x14ac:dyDescent="0.4">
      <c r="A243" s="67" t="s">
        <v>33</v>
      </c>
      <c r="B243" s="48">
        <v>11.02</v>
      </c>
      <c r="C243" s="116">
        <v>10</v>
      </c>
      <c r="D243" s="50" t="s">
        <v>26</v>
      </c>
      <c r="E243" s="50" t="s">
        <v>5</v>
      </c>
      <c r="F243" s="50">
        <v>136.9</v>
      </c>
      <c r="G243" s="51">
        <f t="shared" si="50"/>
        <v>1473.57791</v>
      </c>
      <c r="H243" s="50">
        <v>29.6</v>
      </c>
      <c r="I243" s="52">
        <f t="shared" si="54"/>
        <v>318.61144000000002</v>
      </c>
      <c r="J243" s="67" t="s">
        <v>33</v>
      </c>
      <c r="K243" s="48">
        <v>9.0399999999999991</v>
      </c>
      <c r="L243" s="50">
        <v>8</v>
      </c>
      <c r="M243" s="50" t="s">
        <v>26</v>
      </c>
      <c r="N243" s="50" t="s">
        <v>5</v>
      </c>
      <c r="O243" s="50">
        <v>95</v>
      </c>
      <c r="P243" s="50">
        <v>147</v>
      </c>
      <c r="Q243" s="51">
        <f t="shared" si="52"/>
        <v>1582.2933</v>
      </c>
      <c r="R243" s="50">
        <v>5.0999999999999996</v>
      </c>
      <c r="S243" s="52">
        <f t="shared" si="52"/>
        <v>54.895889999999994</v>
      </c>
    </row>
    <row r="244" spans="1:19" x14ac:dyDescent="0.4">
      <c r="A244" s="67" t="s">
        <v>33</v>
      </c>
      <c r="B244" s="48">
        <v>12.02</v>
      </c>
      <c r="C244" s="116">
        <v>11</v>
      </c>
      <c r="D244" s="50" t="s">
        <v>26</v>
      </c>
      <c r="E244" s="50" t="s">
        <v>5</v>
      </c>
      <c r="F244" s="50">
        <v>136.69999999999999</v>
      </c>
      <c r="G244" s="51">
        <f t="shared" si="50"/>
        <v>1471.4251299999999</v>
      </c>
      <c r="H244" s="50">
        <v>20.6</v>
      </c>
      <c r="I244" s="52">
        <f t="shared" si="54"/>
        <v>221.73634000000001</v>
      </c>
      <c r="J244" s="67" t="s">
        <v>33</v>
      </c>
      <c r="K244" s="48">
        <v>10.02</v>
      </c>
      <c r="L244" s="50">
        <v>9</v>
      </c>
      <c r="M244" s="50" t="s">
        <v>7</v>
      </c>
      <c r="N244" s="50" t="s">
        <v>5</v>
      </c>
      <c r="O244" s="50">
        <v>95</v>
      </c>
      <c r="P244" s="50">
        <v>143</v>
      </c>
      <c r="Q244" s="51">
        <f t="shared" si="52"/>
        <v>1539.2376999999999</v>
      </c>
      <c r="R244" s="50">
        <v>16.899999999999999</v>
      </c>
      <c r="S244" s="52">
        <f t="shared" si="52"/>
        <v>181.90990999999997</v>
      </c>
    </row>
    <row r="245" spans="1:19" ht="15" thickBot="1" x14ac:dyDescent="0.45">
      <c r="A245" s="93" t="s">
        <v>33</v>
      </c>
      <c r="B245" s="94">
        <v>13.02</v>
      </c>
      <c r="C245" s="117">
        <v>12</v>
      </c>
      <c r="D245" s="70" t="s">
        <v>26</v>
      </c>
      <c r="E245" s="70" t="s">
        <v>5</v>
      </c>
      <c r="F245" s="70">
        <v>136.69999999999999</v>
      </c>
      <c r="G245" s="71">
        <f t="shared" si="50"/>
        <v>1471.4251299999999</v>
      </c>
      <c r="H245" s="70">
        <v>18.2</v>
      </c>
      <c r="I245" s="72">
        <f t="shared" si="54"/>
        <v>195.90297999999999</v>
      </c>
      <c r="J245" s="67" t="s">
        <v>33</v>
      </c>
      <c r="K245" s="48">
        <v>10.039999999999999</v>
      </c>
      <c r="L245" s="50">
        <v>9</v>
      </c>
      <c r="M245" s="50" t="s">
        <v>26</v>
      </c>
      <c r="N245" s="50" t="s">
        <v>5</v>
      </c>
      <c r="O245" s="50">
        <v>95</v>
      </c>
      <c r="P245" s="50">
        <v>147</v>
      </c>
      <c r="Q245" s="51">
        <f t="shared" si="52"/>
        <v>1582.2933</v>
      </c>
      <c r="R245" s="50">
        <v>5.5</v>
      </c>
      <c r="S245" s="52">
        <f t="shared" si="52"/>
        <v>59.201449999999994</v>
      </c>
    </row>
    <row r="246" spans="1:19" x14ac:dyDescent="0.4">
      <c r="A246" s="99" t="s">
        <v>29</v>
      </c>
      <c r="B246" s="81">
        <v>5.01</v>
      </c>
      <c r="C246" s="118">
        <v>5</v>
      </c>
      <c r="D246" s="74" t="s">
        <v>7</v>
      </c>
      <c r="E246" s="74" t="s">
        <v>5</v>
      </c>
      <c r="F246" s="74">
        <v>109.58</v>
      </c>
      <c r="G246" s="75">
        <f t="shared" si="50"/>
        <v>1179.5081619999999</v>
      </c>
      <c r="H246" s="74">
        <v>6.2</v>
      </c>
      <c r="I246" s="76">
        <f>SUM(H246*10.7639)</f>
        <v>66.736180000000004</v>
      </c>
      <c r="J246" s="67" t="s">
        <v>33</v>
      </c>
      <c r="K246" s="48">
        <v>11.02</v>
      </c>
      <c r="L246" s="50">
        <v>10</v>
      </c>
      <c r="M246" s="50" t="s">
        <v>7</v>
      </c>
      <c r="N246" s="50" t="s">
        <v>5</v>
      </c>
      <c r="O246" s="50">
        <v>95</v>
      </c>
      <c r="P246" s="50">
        <v>143</v>
      </c>
      <c r="Q246" s="51">
        <f t="shared" si="52"/>
        <v>1539.2376999999999</v>
      </c>
      <c r="R246" s="50">
        <v>22.9</v>
      </c>
      <c r="S246" s="52">
        <f t="shared" si="52"/>
        <v>246.49330999999998</v>
      </c>
    </row>
    <row r="247" spans="1:19" ht="15" thickBot="1" x14ac:dyDescent="0.45">
      <c r="A247" s="93" t="s">
        <v>29</v>
      </c>
      <c r="B247" s="94">
        <v>6.01</v>
      </c>
      <c r="C247" s="120">
        <v>5</v>
      </c>
      <c r="D247" s="95" t="s">
        <v>7</v>
      </c>
      <c r="E247" s="95" t="s">
        <v>5</v>
      </c>
      <c r="F247" s="95">
        <v>109.58</v>
      </c>
      <c r="G247" s="97">
        <f>SUM(F247*10.7639)</f>
        <v>1179.5081619999999</v>
      </c>
      <c r="H247" s="95">
        <v>6.2</v>
      </c>
      <c r="I247" s="98">
        <f>SUM(H247*10.7639)</f>
        <v>66.736180000000004</v>
      </c>
      <c r="J247" s="67" t="s">
        <v>33</v>
      </c>
      <c r="K247" s="48">
        <v>12.02</v>
      </c>
      <c r="L247" s="50">
        <v>11</v>
      </c>
      <c r="M247" s="50" t="s">
        <v>7</v>
      </c>
      <c r="N247" s="50" t="s">
        <v>5</v>
      </c>
      <c r="O247" s="50">
        <v>95</v>
      </c>
      <c r="P247" s="50">
        <v>147</v>
      </c>
      <c r="Q247" s="51">
        <f t="shared" si="52"/>
        <v>1582.2933</v>
      </c>
      <c r="R247" s="50">
        <v>20.399999999999999</v>
      </c>
      <c r="S247" s="52">
        <f t="shared" si="52"/>
        <v>219.58355999999998</v>
      </c>
    </row>
    <row r="248" spans="1:19" x14ac:dyDescent="0.4">
      <c r="A248" s="45" t="s">
        <v>45</v>
      </c>
      <c r="B248" s="23">
        <v>2.0499999999999998</v>
      </c>
      <c r="C248" s="24">
        <v>1</v>
      </c>
      <c r="D248" s="24" t="s">
        <v>7</v>
      </c>
      <c r="E248" s="24" t="s">
        <v>5</v>
      </c>
      <c r="F248" s="24">
        <v>117.38</v>
      </c>
      <c r="G248" s="25">
        <v>1263.4665819999998</v>
      </c>
      <c r="H248" s="24">
        <v>6.2</v>
      </c>
      <c r="I248" s="26">
        <v>66.736180000000004</v>
      </c>
      <c r="J248" s="67" t="s">
        <v>33</v>
      </c>
      <c r="K248" s="48">
        <v>13.02</v>
      </c>
      <c r="L248" s="50">
        <v>12</v>
      </c>
      <c r="M248" s="50" t="s">
        <v>7</v>
      </c>
      <c r="N248" s="50" t="s">
        <v>5</v>
      </c>
      <c r="O248" s="50">
        <v>95</v>
      </c>
      <c r="P248" s="50">
        <v>147</v>
      </c>
      <c r="Q248" s="51">
        <f t="shared" si="52"/>
        <v>1582.2933</v>
      </c>
      <c r="R248" s="50">
        <v>19.2</v>
      </c>
      <c r="S248" s="52">
        <f t="shared" si="52"/>
        <v>206.66687999999999</v>
      </c>
    </row>
    <row r="249" spans="1:19" ht="15" thickBot="1" x14ac:dyDescent="0.45">
      <c r="A249" s="39" t="s">
        <v>45</v>
      </c>
      <c r="B249" s="15">
        <v>3.01</v>
      </c>
      <c r="C249" s="12">
        <v>2</v>
      </c>
      <c r="D249" s="12" t="s">
        <v>7</v>
      </c>
      <c r="E249" s="12" t="s">
        <v>5</v>
      </c>
      <c r="F249" s="12">
        <v>102.8</v>
      </c>
      <c r="G249" s="13">
        <v>1106.52892</v>
      </c>
      <c r="H249" s="12">
        <v>8.1</v>
      </c>
      <c r="I249" s="14">
        <v>87.187589999999986</v>
      </c>
      <c r="J249" s="77" t="s">
        <v>33</v>
      </c>
      <c r="K249" s="68">
        <v>14.02</v>
      </c>
      <c r="L249" s="70">
        <v>13</v>
      </c>
      <c r="M249" s="70" t="s">
        <v>7</v>
      </c>
      <c r="N249" s="70" t="s">
        <v>5</v>
      </c>
      <c r="O249" s="70">
        <v>95</v>
      </c>
      <c r="P249" s="70">
        <v>126.2</v>
      </c>
      <c r="Q249" s="71">
        <f t="shared" si="52"/>
        <v>1358.40418</v>
      </c>
      <c r="R249" s="70">
        <v>46.3</v>
      </c>
      <c r="S249" s="72">
        <f t="shared" si="52"/>
        <v>498.36856999999998</v>
      </c>
    </row>
    <row r="250" spans="1:19" x14ac:dyDescent="0.4">
      <c r="A250" s="39" t="s">
        <v>45</v>
      </c>
      <c r="B250" s="15">
        <v>4.01</v>
      </c>
      <c r="C250" s="12">
        <v>3</v>
      </c>
      <c r="D250" s="12" t="s">
        <v>7</v>
      </c>
      <c r="E250" s="12" t="s">
        <v>5</v>
      </c>
      <c r="F250" s="12">
        <v>102.8</v>
      </c>
      <c r="G250" s="13">
        <v>1106.52892</v>
      </c>
      <c r="H250" s="12">
        <v>8.1</v>
      </c>
      <c r="I250" s="14">
        <v>87.187589999999986</v>
      </c>
      <c r="J250" s="112" t="s">
        <v>29</v>
      </c>
      <c r="K250" s="73">
        <v>5.01</v>
      </c>
      <c r="L250" s="74">
        <v>4</v>
      </c>
      <c r="M250" s="74" t="s">
        <v>7</v>
      </c>
      <c r="N250" s="74" t="s">
        <v>5</v>
      </c>
      <c r="O250" s="74">
        <v>95</v>
      </c>
      <c r="P250" s="74">
        <v>115</v>
      </c>
      <c r="Q250" s="75">
        <f>SUM(P250*10.7639)</f>
        <v>1237.8485000000001</v>
      </c>
      <c r="R250" s="74">
        <v>6.2</v>
      </c>
      <c r="S250" s="76">
        <f>SUM(R250*10.7639)</f>
        <v>66.736180000000004</v>
      </c>
    </row>
    <row r="251" spans="1:19" ht="15" thickBot="1" x14ac:dyDescent="0.45">
      <c r="A251" s="40" t="s">
        <v>45</v>
      </c>
      <c r="B251" s="20">
        <v>5.0199999999999996</v>
      </c>
      <c r="C251" s="17">
        <v>4</v>
      </c>
      <c r="D251" s="17" t="s">
        <v>46</v>
      </c>
      <c r="E251" s="17" t="s">
        <v>5</v>
      </c>
      <c r="F251" s="17">
        <v>131.77000000000001</v>
      </c>
      <c r="G251" s="18">
        <v>1418.359103</v>
      </c>
      <c r="H251" s="17">
        <v>10.9</v>
      </c>
      <c r="I251" s="19">
        <v>117.32651</v>
      </c>
      <c r="J251" s="67" t="s">
        <v>29</v>
      </c>
      <c r="K251" s="48">
        <v>6.01</v>
      </c>
      <c r="L251" s="50">
        <v>5</v>
      </c>
      <c r="M251" s="50" t="s">
        <v>26</v>
      </c>
      <c r="N251" s="50" t="s">
        <v>5</v>
      </c>
      <c r="O251" s="50">
        <v>95</v>
      </c>
      <c r="P251" s="50">
        <v>115</v>
      </c>
      <c r="Q251" s="51">
        <f>SUM(P251*10.7639)</f>
        <v>1237.8485000000001</v>
      </c>
      <c r="R251" s="50">
        <v>6.2</v>
      </c>
      <c r="S251" s="52">
        <f>SUM(R251*10.7639)</f>
        <v>66.736180000000004</v>
      </c>
    </row>
    <row r="252" spans="1:19" x14ac:dyDescent="0.4">
      <c r="A252" s="114" t="s">
        <v>47</v>
      </c>
      <c r="B252" s="35">
        <v>2.0099999999999998</v>
      </c>
      <c r="C252" s="121">
        <v>1</v>
      </c>
      <c r="D252" s="36" t="s">
        <v>7</v>
      </c>
      <c r="E252" s="36" t="s">
        <v>5</v>
      </c>
      <c r="F252" s="36">
        <v>100.48</v>
      </c>
      <c r="G252" s="37">
        <v>1081.5566719999999</v>
      </c>
      <c r="H252" s="36">
        <v>14.7</v>
      </c>
      <c r="I252" s="38">
        <v>158.22932999999998</v>
      </c>
      <c r="J252" s="77" t="s">
        <v>29</v>
      </c>
      <c r="K252" s="68">
        <v>7.01</v>
      </c>
      <c r="L252" s="70">
        <v>6</v>
      </c>
      <c r="M252" s="70" t="s">
        <v>26</v>
      </c>
      <c r="N252" s="70" t="s">
        <v>5</v>
      </c>
      <c r="O252" s="70">
        <v>95</v>
      </c>
      <c r="P252" s="70">
        <v>104.1</v>
      </c>
      <c r="Q252" s="71">
        <f>SUM(P252*10.7639)</f>
        <v>1120.52199</v>
      </c>
      <c r="R252" s="70">
        <v>15.6</v>
      </c>
      <c r="S252" s="72">
        <f>SUM(R252*10.7639)</f>
        <v>167.91683999999998</v>
      </c>
    </row>
    <row r="253" spans="1:19" x14ac:dyDescent="0.4">
      <c r="A253" s="39" t="s">
        <v>47</v>
      </c>
      <c r="B253" s="15">
        <v>2.0299999999999998</v>
      </c>
      <c r="C253" s="119">
        <v>1</v>
      </c>
      <c r="D253" s="12" t="s">
        <v>7</v>
      </c>
      <c r="E253" s="12" t="s">
        <v>5</v>
      </c>
      <c r="F253" s="12">
        <v>103.91</v>
      </c>
      <c r="G253" s="13">
        <v>1118.4768489999999</v>
      </c>
      <c r="H253" s="12">
        <v>4.7699999999999996</v>
      </c>
      <c r="I253" s="14">
        <v>51.343802999999994</v>
      </c>
      <c r="J253" s="39" t="s">
        <v>45</v>
      </c>
      <c r="K253" s="15">
        <v>2.02</v>
      </c>
      <c r="L253" s="12">
        <v>1</v>
      </c>
      <c r="M253" s="12" t="s">
        <v>7</v>
      </c>
      <c r="N253" s="12" t="s">
        <v>5</v>
      </c>
      <c r="O253" s="12">
        <v>95</v>
      </c>
      <c r="P253" s="12">
        <v>102</v>
      </c>
      <c r="Q253" s="13">
        <f t="shared" ref="Q253:S261" si="55">SUM(P253*10.7639)</f>
        <v>1097.9177999999999</v>
      </c>
      <c r="R253" s="12">
        <v>12</v>
      </c>
      <c r="S253" s="14">
        <f t="shared" si="55"/>
        <v>129.16679999999999</v>
      </c>
    </row>
    <row r="254" spans="1:19" x14ac:dyDescent="0.4">
      <c r="A254" s="39" t="s">
        <v>47</v>
      </c>
      <c r="B254" s="15">
        <v>3.03</v>
      </c>
      <c r="C254" s="119">
        <v>2</v>
      </c>
      <c r="D254" s="12" t="s">
        <v>7</v>
      </c>
      <c r="E254" s="12" t="s">
        <v>5</v>
      </c>
      <c r="F254" s="12">
        <v>103.91</v>
      </c>
      <c r="G254" s="13">
        <v>1118.4768489999999</v>
      </c>
      <c r="H254" s="12">
        <v>4.7699999999999996</v>
      </c>
      <c r="I254" s="14">
        <v>51.343802999999994</v>
      </c>
      <c r="J254" s="39" t="s">
        <v>45</v>
      </c>
      <c r="K254" s="15">
        <v>2.04</v>
      </c>
      <c r="L254" s="12">
        <v>1</v>
      </c>
      <c r="M254" s="12" t="s">
        <v>7</v>
      </c>
      <c r="N254" s="12" t="s">
        <v>5</v>
      </c>
      <c r="O254" s="12">
        <v>95</v>
      </c>
      <c r="P254" s="12">
        <v>129</v>
      </c>
      <c r="Q254" s="13">
        <f t="shared" si="55"/>
        <v>1388.5430999999999</v>
      </c>
      <c r="R254" s="12">
        <v>12.1</v>
      </c>
      <c r="S254" s="14">
        <f t="shared" si="55"/>
        <v>130.24319</v>
      </c>
    </row>
    <row r="255" spans="1:19" x14ac:dyDescent="0.4">
      <c r="A255" s="39" t="s">
        <v>47</v>
      </c>
      <c r="B255" s="15">
        <v>3.01</v>
      </c>
      <c r="C255" s="119">
        <v>2</v>
      </c>
      <c r="D255" s="12" t="s">
        <v>7</v>
      </c>
      <c r="E255" s="12" t="s">
        <v>5</v>
      </c>
      <c r="F255" s="12">
        <v>100.48</v>
      </c>
      <c r="G255" s="13">
        <v>1081.5566719999999</v>
      </c>
      <c r="H255" s="12">
        <v>8.06</v>
      </c>
      <c r="I255" s="14">
        <v>86.757034000000004</v>
      </c>
      <c r="J255" s="39" t="s">
        <v>45</v>
      </c>
      <c r="K255" s="15">
        <v>2.0499999999999998</v>
      </c>
      <c r="L255" s="12">
        <v>1</v>
      </c>
      <c r="M255" s="12" t="s">
        <v>7</v>
      </c>
      <c r="N255" s="12" t="s">
        <v>5</v>
      </c>
      <c r="O255" s="12">
        <v>95</v>
      </c>
      <c r="P255" s="12">
        <v>118</v>
      </c>
      <c r="Q255" s="13">
        <f t="shared" si="55"/>
        <v>1270.1402</v>
      </c>
      <c r="R255" s="12">
        <v>6.1</v>
      </c>
      <c r="S255" s="14">
        <f t="shared" si="55"/>
        <v>65.659789999999987</v>
      </c>
    </row>
    <row r="256" spans="1:19" x14ac:dyDescent="0.4">
      <c r="A256" s="39" t="s">
        <v>47</v>
      </c>
      <c r="B256" s="15">
        <v>4.01</v>
      </c>
      <c r="C256" s="119">
        <v>3</v>
      </c>
      <c r="D256" s="12" t="s">
        <v>7</v>
      </c>
      <c r="E256" s="12" t="s">
        <v>5</v>
      </c>
      <c r="F256" s="12">
        <v>98.77</v>
      </c>
      <c r="G256" s="13">
        <v>1063.1504029999999</v>
      </c>
      <c r="H256" s="12">
        <v>8.06</v>
      </c>
      <c r="I256" s="14">
        <v>86.757034000000004</v>
      </c>
      <c r="J256" s="39" t="s">
        <v>45</v>
      </c>
      <c r="K256" s="15">
        <v>3.02</v>
      </c>
      <c r="L256" s="12">
        <v>2</v>
      </c>
      <c r="M256" s="12" t="s">
        <v>7</v>
      </c>
      <c r="N256" s="12" t="s">
        <v>5</v>
      </c>
      <c r="O256" s="12">
        <v>95</v>
      </c>
      <c r="P256" s="12">
        <v>102</v>
      </c>
      <c r="Q256" s="13">
        <f t="shared" si="55"/>
        <v>1097.9177999999999</v>
      </c>
      <c r="R256" s="12">
        <v>5.8</v>
      </c>
      <c r="S256" s="14">
        <f t="shared" si="55"/>
        <v>62.430619999999998</v>
      </c>
    </row>
    <row r="257" spans="1:19" x14ac:dyDescent="0.4">
      <c r="A257" s="39" t="s">
        <v>47</v>
      </c>
      <c r="B257" s="15">
        <v>4.03</v>
      </c>
      <c r="C257" s="119">
        <v>3</v>
      </c>
      <c r="D257" s="12" t="s">
        <v>7</v>
      </c>
      <c r="E257" s="12" t="s">
        <v>5</v>
      </c>
      <c r="F257" s="12">
        <v>97.65</v>
      </c>
      <c r="G257" s="13">
        <v>1051.0948350000001</v>
      </c>
      <c r="H257" s="12">
        <v>10.08</v>
      </c>
      <c r="I257" s="14">
        <v>108.500112</v>
      </c>
      <c r="J257" s="39" t="s">
        <v>45</v>
      </c>
      <c r="K257" s="15">
        <v>3.04</v>
      </c>
      <c r="L257" s="12">
        <v>2</v>
      </c>
      <c r="M257" s="12" t="s">
        <v>7</v>
      </c>
      <c r="N257" s="12" t="s">
        <v>5</v>
      </c>
      <c r="O257" s="12">
        <v>95</v>
      </c>
      <c r="P257" s="12">
        <v>129</v>
      </c>
      <c r="Q257" s="13">
        <f t="shared" si="55"/>
        <v>1388.5430999999999</v>
      </c>
      <c r="R257" s="12">
        <v>12.1</v>
      </c>
      <c r="S257" s="14">
        <f t="shared" si="55"/>
        <v>130.24319</v>
      </c>
    </row>
    <row r="258" spans="1:19" x14ac:dyDescent="0.4">
      <c r="A258" s="39" t="s">
        <v>47</v>
      </c>
      <c r="B258" s="15">
        <v>5.03</v>
      </c>
      <c r="C258" s="119">
        <v>4</v>
      </c>
      <c r="D258" s="12" t="s">
        <v>7</v>
      </c>
      <c r="E258" s="12" t="s">
        <v>5</v>
      </c>
      <c r="F258" s="12">
        <v>97.65</v>
      </c>
      <c r="G258" s="13">
        <v>1051.0948350000001</v>
      </c>
      <c r="H258" s="12">
        <v>5.5</v>
      </c>
      <c r="I258" s="14">
        <v>59.201449999999994</v>
      </c>
      <c r="J258" s="39" t="s">
        <v>45</v>
      </c>
      <c r="K258" s="15">
        <v>3.05</v>
      </c>
      <c r="L258" s="12">
        <v>2</v>
      </c>
      <c r="M258" s="12" t="s">
        <v>7</v>
      </c>
      <c r="N258" s="12" t="s">
        <v>5</v>
      </c>
      <c r="O258" s="12">
        <v>95</v>
      </c>
      <c r="P258" s="12">
        <v>118</v>
      </c>
      <c r="Q258" s="13">
        <f t="shared" si="55"/>
        <v>1270.1402</v>
      </c>
      <c r="R258" s="12">
        <v>6.1</v>
      </c>
      <c r="S258" s="14">
        <f t="shared" si="55"/>
        <v>65.659789999999987</v>
      </c>
    </row>
    <row r="259" spans="1:19" x14ac:dyDescent="0.4">
      <c r="A259" s="39" t="s">
        <v>47</v>
      </c>
      <c r="B259" s="15">
        <v>5.01</v>
      </c>
      <c r="C259" s="119">
        <v>4</v>
      </c>
      <c r="D259" s="12" t="s">
        <v>7</v>
      </c>
      <c r="E259" s="12" t="s">
        <v>5</v>
      </c>
      <c r="F259" s="12">
        <v>98.77</v>
      </c>
      <c r="G259" s="13">
        <v>1063.1504029999999</v>
      </c>
      <c r="H259" s="12">
        <v>8.06</v>
      </c>
      <c r="I259" s="14">
        <v>86.757034000000004</v>
      </c>
      <c r="J259" s="39" t="s">
        <v>45</v>
      </c>
      <c r="K259" s="15">
        <v>4.04</v>
      </c>
      <c r="L259" s="12">
        <v>3</v>
      </c>
      <c r="M259" s="12" t="s">
        <v>7</v>
      </c>
      <c r="N259" s="12" t="s">
        <v>5</v>
      </c>
      <c r="O259" s="12">
        <v>95</v>
      </c>
      <c r="P259" s="12">
        <v>123</v>
      </c>
      <c r="Q259" s="13">
        <f t="shared" si="55"/>
        <v>1323.9596999999999</v>
      </c>
      <c r="R259" s="12">
        <v>17.2</v>
      </c>
      <c r="S259" s="14">
        <f t="shared" si="55"/>
        <v>185.13907999999998</v>
      </c>
    </row>
    <row r="260" spans="1:19" x14ac:dyDescent="0.4">
      <c r="A260" s="39" t="s">
        <v>47</v>
      </c>
      <c r="B260" s="15">
        <v>6.01</v>
      </c>
      <c r="C260" s="119">
        <v>5</v>
      </c>
      <c r="D260" s="12" t="s">
        <v>7</v>
      </c>
      <c r="E260" s="12" t="s">
        <v>5</v>
      </c>
      <c r="F260" s="12">
        <v>98.77</v>
      </c>
      <c r="G260" s="13">
        <v>1063.1504029999999</v>
      </c>
      <c r="H260" s="12">
        <v>8.06</v>
      </c>
      <c r="I260" s="14">
        <v>86.757034000000004</v>
      </c>
      <c r="J260" s="39" t="s">
        <v>45</v>
      </c>
      <c r="K260" s="15">
        <v>4.05</v>
      </c>
      <c r="L260" s="12">
        <v>3</v>
      </c>
      <c r="M260" s="12" t="s">
        <v>7</v>
      </c>
      <c r="N260" s="12" t="s">
        <v>5</v>
      </c>
      <c r="O260" s="12">
        <v>95</v>
      </c>
      <c r="P260" s="12">
        <v>118</v>
      </c>
      <c r="Q260" s="13">
        <f t="shared" si="55"/>
        <v>1270.1402</v>
      </c>
      <c r="R260" s="12">
        <v>6.2</v>
      </c>
      <c r="S260" s="14">
        <f t="shared" si="55"/>
        <v>66.736180000000004</v>
      </c>
    </row>
    <row r="261" spans="1:19" ht="15" thickBot="1" x14ac:dyDescent="0.45">
      <c r="A261" s="40" t="s">
        <v>47</v>
      </c>
      <c r="B261" s="20">
        <v>6.03</v>
      </c>
      <c r="C261" s="198">
        <v>5</v>
      </c>
      <c r="D261" s="17" t="s">
        <v>7</v>
      </c>
      <c r="E261" s="17" t="s">
        <v>5</v>
      </c>
      <c r="F261" s="17">
        <v>97.65</v>
      </c>
      <c r="G261" s="18">
        <v>1051.0948350000001</v>
      </c>
      <c r="H261" s="17">
        <v>5.5</v>
      </c>
      <c r="I261" s="19">
        <v>59.201449999999994</v>
      </c>
      <c r="J261" s="40" t="s">
        <v>45</v>
      </c>
      <c r="K261" s="20">
        <v>6.04</v>
      </c>
      <c r="L261" s="17">
        <v>5</v>
      </c>
      <c r="M261" s="17" t="s">
        <v>7</v>
      </c>
      <c r="N261" s="17" t="s">
        <v>5</v>
      </c>
      <c r="O261" s="17">
        <v>95</v>
      </c>
      <c r="P261" s="17">
        <v>124</v>
      </c>
      <c r="Q261" s="18">
        <f t="shared" si="55"/>
        <v>1334.7236</v>
      </c>
      <c r="R261" s="17">
        <v>26</v>
      </c>
      <c r="S261" s="19">
        <f t="shared" si="55"/>
        <v>279.8614</v>
      </c>
    </row>
    <row r="262" spans="1:19" ht="15" thickBot="1" x14ac:dyDescent="0.45">
      <c r="A262" s="155" t="s">
        <v>49</v>
      </c>
      <c r="B262" s="156">
        <v>12.01</v>
      </c>
      <c r="C262" s="199">
        <v>11</v>
      </c>
      <c r="D262" s="152" t="s">
        <v>7</v>
      </c>
      <c r="E262" s="152" t="s">
        <v>5</v>
      </c>
      <c r="F262" s="152">
        <v>123.24</v>
      </c>
      <c r="G262" s="153">
        <v>1326.5430359999998</v>
      </c>
      <c r="H262" s="152">
        <v>39.700000000000003</v>
      </c>
      <c r="I262" s="154">
        <v>427.32683000000003</v>
      </c>
      <c r="J262" s="114" t="s">
        <v>47</v>
      </c>
      <c r="K262" s="35">
        <v>2.04</v>
      </c>
      <c r="L262" s="36">
        <v>1</v>
      </c>
      <c r="M262" s="36" t="s">
        <v>7</v>
      </c>
      <c r="N262" s="36" t="s">
        <v>5</v>
      </c>
      <c r="O262" s="36">
        <v>95</v>
      </c>
      <c r="P262" s="36">
        <v>96</v>
      </c>
      <c r="Q262" s="37">
        <v>1033.3344</v>
      </c>
      <c r="R262" s="36">
        <v>7</v>
      </c>
      <c r="S262" s="38">
        <v>75.34729999999999</v>
      </c>
    </row>
    <row r="263" spans="1:19" x14ac:dyDescent="0.4">
      <c r="A263" s="140"/>
      <c r="B263" s="141"/>
      <c r="C263" s="142"/>
      <c r="D263" s="143"/>
      <c r="E263" s="143"/>
      <c r="F263" s="143"/>
      <c r="G263" s="144"/>
      <c r="H263" s="143"/>
      <c r="I263" s="145"/>
      <c r="J263" s="39" t="s">
        <v>47</v>
      </c>
      <c r="K263" s="15">
        <v>3.04</v>
      </c>
      <c r="L263" s="12">
        <v>2</v>
      </c>
      <c r="M263" s="12" t="s">
        <v>7</v>
      </c>
      <c r="N263" s="12" t="s">
        <v>5</v>
      </c>
      <c r="O263" s="12">
        <v>95</v>
      </c>
      <c r="P263" s="12">
        <v>96</v>
      </c>
      <c r="Q263" s="13">
        <v>1033.3344</v>
      </c>
      <c r="R263" s="12">
        <v>0</v>
      </c>
      <c r="S263" s="14">
        <v>0</v>
      </c>
    </row>
    <row r="264" spans="1:19" x14ac:dyDescent="0.4">
      <c r="A264" s="140"/>
      <c r="B264" s="141"/>
      <c r="C264" s="142"/>
      <c r="D264" s="143"/>
      <c r="E264" s="143"/>
      <c r="F264" s="143"/>
      <c r="G264" s="144"/>
      <c r="H264" s="143"/>
      <c r="I264" s="145"/>
      <c r="J264" s="39" t="s">
        <v>47</v>
      </c>
      <c r="K264" s="15">
        <v>4.04</v>
      </c>
      <c r="L264" s="12">
        <v>3</v>
      </c>
      <c r="M264" s="12" t="s">
        <v>7</v>
      </c>
      <c r="N264" s="12" t="s">
        <v>5</v>
      </c>
      <c r="O264" s="12">
        <v>95</v>
      </c>
      <c r="P264" s="12">
        <v>96</v>
      </c>
      <c r="Q264" s="13">
        <v>1033.3344</v>
      </c>
      <c r="R264" s="12">
        <v>0</v>
      </c>
      <c r="S264" s="14">
        <v>0</v>
      </c>
    </row>
    <row r="265" spans="1:19" x14ac:dyDescent="0.4">
      <c r="A265" s="140"/>
      <c r="B265" s="141"/>
      <c r="C265" s="142"/>
      <c r="D265" s="143"/>
      <c r="E265" s="143"/>
      <c r="F265" s="143"/>
      <c r="G265" s="144"/>
      <c r="H265" s="143"/>
      <c r="I265" s="145"/>
      <c r="J265" s="39" t="s">
        <v>47</v>
      </c>
      <c r="K265" s="15">
        <v>5.04</v>
      </c>
      <c r="L265" s="12">
        <v>4</v>
      </c>
      <c r="M265" s="12" t="s">
        <v>7</v>
      </c>
      <c r="N265" s="12" t="s">
        <v>5</v>
      </c>
      <c r="O265" s="12">
        <v>95</v>
      </c>
      <c r="P265" s="12">
        <v>96</v>
      </c>
      <c r="Q265" s="13">
        <v>1033.3344</v>
      </c>
      <c r="R265" s="12">
        <v>0</v>
      </c>
      <c r="S265" s="14">
        <v>0</v>
      </c>
    </row>
    <row r="266" spans="1:19" x14ac:dyDescent="0.4">
      <c r="A266" s="140"/>
      <c r="B266" s="141"/>
      <c r="C266" s="142"/>
      <c r="D266" s="143"/>
      <c r="E266" s="143"/>
      <c r="F266" s="143"/>
      <c r="G266" s="144"/>
      <c r="H266" s="143"/>
      <c r="I266" s="145"/>
      <c r="J266" s="39" t="s">
        <v>47</v>
      </c>
      <c r="K266" s="15">
        <v>6.04</v>
      </c>
      <c r="L266" s="12">
        <v>5</v>
      </c>
      <c r="M266" s="12" t="s">
        <v>7</v>
      </c>
      <c r="N266" s="12" t="s">
        <v>5</v>
      </c>
      <c r="O266" s="12">
        <v>95</v>
      </c>
      <c r="P266" s="12">
        <v>96</v>
      </c>
      <c r="Q266" s="13">
        <v>1033.3344</v>
      </c>
      <c r="R266" s="12">
        <v>0</v>
      </c>
      <c r="S266" s="14">
        <v>0</v>
      </c>
    </row>
    <row r="267" spans="1:19" x14ac:dyDescent="0.4">
      <c r="A267" s="140"/>
      <c r="B267" s="141"/>
      <c r="C267" s="142"/>
      <c r="D267" s="143"/>
      <c r="E267" s="143"/>
      <c r="F267" s="143"/>
      <c r="G267" s="144"/>
      <c r="H267" s="143"/>
      <c r="I267" s="145"/>
      <c r="J267" s="39" t="s">
        <v>47</v>
      </c>
      <c r="K267" s="15">
        <v>7.04</v>
      </c>
      <c r="L267" s="12">
        <v>6</v>
      </c>
      <c r="M267" s="12" t="s">
        <v>7</v>
      </c>
      <c r="N267" s="12" t="s">
        <v>5</v>
      </c>
      <c r="O267" s="12">
        <v>95</v>
      </c>
      <c r="P267" s="12">
        <v>96</v>
      </c>
      <c r="Q267" s="13">
        <v>1033.3344</v>
      </c>
      <c r="R267" s="12">
        <v>0</v>
      </c>
      <c r="S267" s="14">
        <v>0</v>
      </c>
    </row>
    <row r="268" spans="1:19" x14ac:dyDescent="0.4">
      <c r="A268" s="140"/>
      <c r="B268" s="141"/>
      <c r="C268" s="142"/>
      <c r="D268" s="143"/>
      <c r="E268" s="143"/>
      <c r="F268" s="143"/>
      <c r="G268" s="144"/>
      <c r="H268" s="143"/>
      <c r="I268" s="145"/>
      <c r="J268" s="67" t="s">
        <v>47</v>
      </c>
      <c r="K268" s="48">
        <v>8.0399999999999991</v>
      </c>
      <c r="L268" s="50">
        <v>7</v>
      </c>
      <c r="M268" s="50" t="s">
        <v>7</v>
      </c>
      <c r="N268" s="50" t="s">
        <v>5</v>
      </c>
      <c r="O268" s="50">
        <v>95</v>
      </c>
      <c r="P268" s="50">
        <v>161</v>
      </c>
      <c r="Q268" s="51">
        <v>1732.9878999999999</v>
      </c>
      <c r="R268" s="50">
        <v>45.9</v>
      </c>
      <c r="S268" s="52">
        <v>494.06300999999996</v>
      </c>
    </row>
    <row r="269" spans="1:19" x14ac:dyDescent="0.4">
      <c r="A269" s="140"/>
      <c r="B269" s="141"/>
      <c r="C269" s="142"/>
      <c r="D269" s="143"/>
      <c r="E269" s="143"/>
      <c r="F269" s="143"/>
      <c r="G269" s="144"/>
      <c r="H269" s="143"/>
      <c r="I269" s="145"/>
      <c r="J269" s="67" t="s">
        <v>47</v>
      </c>
      <c r="K269" s="48">
        <v>9.01</v>
      </c>
      <c r="L269" s="50">
        <v>8</v>
      </c>
      <c r="M269" s="50" t="s">
        <v>7</v>
      </c>
      <c r="N269" s="50" t="s">
        <v>5</v>
      </c>
      <c r="O269" s="50">
        <v>95</v>
      </c>
      <c r="P269" s="50">
        <v>126.8</v>
      </c>
      <c r="Q269" s="51">
        <v>1364.8625199999999</v>
      </c>
      <c r="R269" s="50">
        <v>7</v>
      </c>
      <c r="S269" s="52">
        <v>75</v>
      </c>
    </row>
    <row r="270" spans="1:19" ht="15" thickBot="1" x14ac:dyDescent="0.45">
      <c r="A270" s="140"/>
      <c r="B270" s="141"/>
      <c r="C270" s="142"/>
      <c r="D270" s="143"/>
      <c r="E270" s="143"/>
      <c r="F270" s="143"/>
      <c r="G270" s="144"/>
      <c r="H270" s="143"/>
      <c r="I270" s="145"/>
      <c r="J270" s="67" t="s">
        <v>47</v>
      </c>
      <c r="K270" s="48">
        <v>9.02</v>
      </c>
      <c r="L270" s="50">
        <v>8</v>
      </c>
      <c r="M270" s="50" t="s">
        <v>7</v>
      </c>
      <c r="N270" s="50" t="s">
        <v>5</v>
      </c>
      <c r="O270" s="50">
        <v>95</v>
      </c>
      <c r="P270" s="50">
        <v>113.7</v>
      </c>
      <c r="Q270" s="51">
        <v>1223.8554300000001</v>
      </c>
      <c r="R270" s="50">
        <v>7</v>
      </c>
      <c r="S270" s="52">
        <v>75</v>
      </c>
    </row>
    <row r="271" spans="1:19" ht="15.45" thickTop="1" thickBot="1" x14ac:dyDescent="0.45">
      <c r="A271" s="6" t="s">
        <v>14</v>
      </c>
      <c r="B271" s="22" t="s">
        <v>13</v>
      </c>
      <c r="C271" s="22" t="s">
        <v>3</v>
      </c>
      <c r="D271" s="22" t="s">
        <v>12</v>
      </c>
      <c r="E271" s="22" t="s">
        <v>17</v>
      </c>
      <c r="F271" s="383" t="s">
        <v>0</v>
      </c>
      <c r="G271" s="383"/>
      <c r="H271" s="383" t="s">
        <v>15</v>
      </c>
      <c r="I271" s="384"/>
      <c r="J271" s="22" t="s">
        <v>14</v>
      </c>
      <c r="K271" s="27" t="s">
        <v>13</v>
      </c>
      <c r="L271" s="6" t="s">
        <v>3</v>
      </c>
      <c r="M271" s="22" t="s">
        <v>12</v>
      </c>
      <c r="N271" s="22" t="s">
        <v>17</v>
      </c>
      <c r="O271" s="22" t="s">
        <v>18</v>
      </c>
      <c r="P271" s="324" t="s">
        <v>0</v>
      </c>
      <c r="Q271" s="324"/>
      <c r="R271" s="383" t="s">
        <v>15</v>
      </c>
      <c r="S271" s="384"/>
    </row>
    <row r="272" spans="1:19" ht="16.75" thickBot="1" x14ac:dyDescent="0.45">
      <c r="A272" s="187"/>
      <c r="B272" s="7"/>
      <c r="C272" s="16"/>
      <c r="D272" s="16"/>
      <c r="E272" s="8"/>
      <c r="F272" s="9" t="s">
        <v>16</v>
      </c>
      <c r="G272" s="10" t="s">
        <v>1</v>
      </c>
      <c r="H272" s="9" t="s">
        <v>16</v>
      </c>
      <c r="I272" s="11" t="s">
        <v>1</v>
      </c>
      <c r="J272" s="34"/>
      <c r="K272" s="34"/>
      <c r="L272" s="34"/>
      <c r="M272" s="34"/>
      <c r="N272" s="34"/>
      <c r="O272" s="34"/>
      <c r="P272" s="28" t="s">
        <v>16</v>
      </c>
      <c r="Q272" s="29" t="s">
        <v>1</v>
      </c>
      <c r="R272" s="28" t="s">
        <v>16</v>
      </c>
      <c r="S272" s="30" t="s">
        <v>1</v>
      </c>
    </row>
    <row r="273" spans="1:19" ht="15" thickTop="1" x14ac:dyDescent="0.4">
      <c r="A273" s="140"/>
      <c r="B273" s="141"/>
      <c r="C273" s="142"/>
      <c r="D273" s="143"/>
      <c r="E273" s="143"/>
      <c r="F273" s="143"/>
      <c r="G273" s="144"/>
      <c r="H273" s="143"/>
      <c r="I273" s="145"/>
      <c r="J273" s="67" t="s">
        <v>47</v>
      </c>
      <c r="K273" s="48">
        <v>10.01</v>
      </c>
      <c r="L273" s="50">
        <v>9</v>
      </c>
      <c r="M273" s="50" t="s">
        <v>7</v>
      </c>
      <c r="N273" s="50" t="s">
        <v>5</v>
      </c>
      <c r="O273" s="50">
        <v>95</v>
      </c>
      <c r="P273" s="50">
        <v>126.8</v>
      </c>
      <c r="Q273" s="51">
        <v>1364.8625199999999</v>
      </c>
      <c r="R273" s="50">
        <v>7</v>
      </c>
      <c r="S273" s="52">
        <v>75</v>
      </c>
    </row>
    <row r="274" spans="1:19" x14ac:dyDescent="0.4">
      <c r="A274" s="140"/>
      <c r="B274" s="141"/>
      <c r="C274" s="142"/>
      <c r="D274" s="143"/>
      <c r="E274" s="143"/>
      <c r="F274" s="143"/>
      <c r="G274" s="144"/>
      <c r="H274" s="143"/>
      <c r="I274" s="145"/>
      <c r="J274" s="67" t="s">
        <v>47</v>
      </c>
      <c r="K274" s="48">
        <v>10.02</v>
      </c>
      <c r="L274" s="50">
        <v>9</v>
      </c>
      <c r="M274" s="50" t="s">
        <v>7</v>
      </c>
      <c r="N274" s="50" t="s">
        <v>5</v>
      </c>
      <c r="O274" s="50">
        <v>95</v>
      </c>
      <c r="P274" s="50">
        <v>113.7</v>
      </c>
      <c r="Q274" s="51">
        <v>1223.8554300000001</v>
      </c>
      <c r="R274" s="50">
        <v>7</v>
      </c>
      <c r="S274" s="52">
        <v>75</v>
      </c>
    </row>
    <row r="275" spans="1:19" x14ac:dyDescent="0.4">
      <c r="A275" s="140"/>
      <c r="B275" s="141"/>
      <c r="C275" s="142"/>
      <c r="D275" s="143"/>
      <c r="E275" s="143"/>
      <c r="F275" s="143"/>
      <c r="G275" s="144"/>
      <c r="H275" s="143"/>
      <c r="I275" s="145"/>
      <c r="J275" s="67" t="s">
        <v>47</v>
      </c>
      <c r="K275" s="48">
        <v>11.01</v>
      </c>
      <c r="L275" s="50">
        <v>10</v>
      </c>
      <c r="M275" s="50" t="s">
        <v>7</v>
      </c>
      <c r="N275" s="50" t="s">
        <v>5</v>
      </c>
      <c r="O275" s="50">
        <v>95</v>
      </c>
      <c r="P275" s="50">
        <v>126.8</v>
      </c>
      <c r="Q275" s="51">
        <v>1364.8625199999999</v>
      </c>
      <c r="R275" s="50">
        <v>7</v>
      </c>
      <c r="S275" s="52">
        <v>75</v>
      </c>
    </row>
    <row r="276" spans="1:19" x14ac:dyDescent="0.4">
      <c r="A276" s="140"/>
      <c r="B276" s="141"/>
      <c r="C276" s="142"/>
      <c r="D276" s="143"/>
      <c r="E276" s="143"/>
      <c r="F276" s="143"/>
      <c r="G276" s="144"/>
      <c r="H276" s="143"/>
      <c r="I276" s="145"/>
      <c r="J276" s="67" t="s">
        <v>47</v>
      </c>
      <c r="K276" s="48">
        <v>11.02</v>
      </c>
      <c r="L276" s="50">
        <v>10</v>
      </c>
      <c r="M276" s="50" t="s">
        <v>7</v>
      </c>
      <c r="N276" s="50" t="s">
        <v>5</v>
      </c>
      <c r="O276" s="50">
        <v>95</v>
      </c>
      <c r="P276" s="50">
        <v>119.6</v>
      </c>
      <c r="Q276" s="51">
        <v>1287.3624399999999</v>
      </c>
      <c r="R276" s="50">
        <v>10.1</v>
      </c>
      <c r="S276" s="52">
        <v>108.7</v>
      </c>
    </row>
    <row r="277" spans="1:19" x14ac:dyDescent="0.4">
      <c r="A277" s="140"/>
      <c r="B277" s="141"/>
      <c r="C277" s="142"/>
      <c r="D277" s="143"/>
      <c r="E277" s="143"/>
      <c r="F277" s="143"/>
      <c r="G277" s="144"/>
      <c r="H277" s="143"/>
      <c r="I277" s="145"/>
      <c r="J277" s="67" t="s">
        <v>47</v>
      </c>
      <c r="K277" s="48">
        <v>12.01</v>
      </c>
      <c r="L277" s="50">
        <v>11</v>
      </c>
      <c r="M277" s="50" t="s">
        <v>7</v>
      </c>
      <c r="N277" s="50" t="s">
        <v>5</v>
      </c>
      <c r="O277" s="50">
        <v>95</v>
      </c>
      <c r="P277" s="50">
        <v>92</v>
      </c>
      <c r="Q277" s="51">
        <v>990.27879999999993</v>
      </c>
      <c r="R277" s="50">
        <v>19.5</v>
      </c>
      <c r="S277" s="52">
        <v>209</v>
      </c>
    </row>
    <row r="278" spans="1:19" ht="15" thickBot="1" x14ac:dyDescent="0.45">
      <c r="A278" s="146"/>
      <c r="B278" s="147"/>
      <c r="C278" s="148"/>
      <c r="D278" s="149"/>
      <c r="E278" s="149"/>
      <c r="F278" s="149"/>
      <c r="G278" s="150"/>
      <c r="H278" s="149"/>
      <c r="I278" s="151"/>
      <c r="J278" s="67" t="s">
        <v>47</v>
      </c>
      <c r="K278" s="48">
        <v>12.02</v>
      </c>
      <c r="L278" s="50">
        <v>11</v>
      </c>
      <c r="M278" s="50" t="s">
        <v>7</v>
      </c>
      <c r="N278" s="50" t="s">
        <v>5</v>
      </c>
      <c r="O278" s="50">
        <v>70</v>
      </c>
      <c r="P278" s="50">
        <v>119.6</v>
      </c>
      <c r="Q278" s="51">
        <v>1287.3624399999999</v>
      </c>
      <c r="R278" s="50">
        <v>20</v>
      </c>
      <c r="S278" s="52">
        <v>215</v>
      </c>
    </row>
    <row r="279" spans="1:19" s="2" customFormat="1" ht="15.45" thickTop="1" thickBot="1" x14ac:dyDescent="0.45">
      <c r="A279" s="360" t="s">
        <v>43</v>
      </c>
      <c r="B279" s="361"/>
      <c r="C279" s="361"/>
      <c r="D279" s="361"/>
      <c r="E279" s="361"/>
      <c r="F279" s="361"/>
      <c r="G279" s="361"/>
      <c r="H279" s="361"/>
      <c r="I279" s="362"/>
      <c r="J279" s="91"/>
      <c r="K279" s="91"/>
      <c r="L279" s="91"/>
      <c r="M279" s="91"/>
      <c r="N279" s="91"/>
      <c r="O279" s="91"/>
      <c r="P279" s="91"/>
      <c r="Q279" s="91"/>
      <c r="R279" s="91"/>
      <c r="S279" s="92"/>
    </row>
    <row r="280" spans="1:19" ht="15.45" thickTop="1" thickBot="1" x14ac:dyDescent="0.45">
      <c r="A280" s="101" t="s">
        <v>33</v>
      </c>
      <c r="B280" s="102">
        <v>14.01</v>
      </c>
      <c r="C280" s="103">
        <v>13</v>
      </c>
      <c r="D280" s="103" t="s">
        <v>7</v>
      </c>
      <c r="E280" s="103" t="s">
        <v>37</v>
      </c>
      <c r="F280" s="103">
        <v>207.68</v>
      </c>
      <c r="G280" s="104">
        <f t="shared" ref="G280:I280" si="56">SUM(F280*10.7639)</f>
        <v>2235.4467519999998</v>
      </c>
      <c r="H280" s="103">
        <v>56.8</v>
      </c>
      <c r="I280" s="105">
        <f t="shared" si="56"/>
        <v>611.38951999999995</v>
      </c>
      <c r="J280" s="157"/>
      <c r="K280" s="157"/>
      <c r="L280" s="157"/>
      <c r="M280" s="157"/>
      <c r="N280" s="157"/>
      <c r="O280" s="157"/>
      <c r="P280" s="157"/>
      <c r="Q280" s="157"/>
      <c r="R280" s="157"/>
      <c r="S280" s="158"/>
    </row>
    <row r="281" spans="1:19" ht="15" thickBot="1" x14ac:dyDescent="0.45">
      <c r="A281" s="155" t="s">
        <v>45</v>
      </c>
      <c r="B281" s="156">
        <v>6.01</v>
      </c>
      <c r="C281" s="152">
        <v>5</v>
      </c>
      <c r="D281" s="152" t="s">
        <v>46</v>
      </c>
      <c r="E281" s="152" t="s">
        <v>37</v>
      </c>
      <c r="F281" s="152">
        <v>178.72</v>
      </c>
      <c r="G281" s="153">
        <v>1923.7242079999999</v>
      </c>
      <c r="H281" s="152">
        <v>32.17</v>
      </c>
      <c r="I281" s="154">
        <v>346.27466300000003</v>
      </c>
      <c r="J281" s="159"/>
      <c r="K281" s="159"/>
      <c r="L281" s="159"/>
      <c r="M281" s="159"/>
      <c r="N281" s="159"/>
      <c r="O281" s="159"/>
      <c r="P281" s="159"/>
      <c r="Q281" s="159"/>
      <c r="R281" s="159"/>
      <c r="S281" s="160"/>
    </row>
    <row r="282" spans="1:19" ht="15" thickBot="1" x14ac:dyDescent="0.45">
      <c r="A282" s="122" t="s">
        <v>47</v>
      </c>
      <c r="B282" s="123">
        <v>8.01</v>
      </c>
      <c r="C282" s="124">
        <v>7</v>
      </c>
      <c r="D282" s="124" t="s">
        <v>46</v>
      </c>
      <c r="E282" s="124" t="s">
        <v>37</v>
      </c>
      <c r="F282" s="124">
        <v>176.91</v>
      </c>
      <c r="G282" s="125">
        <v>1904.2415489999998</v>
      </c>
      <c r="H282" s="124">
        <v>8</v>
      </c>
      <c r="I282" s="126">
        <v>86.111199999999997</v>
      </c>
      <c r="J282" s="161"/>
      <c r="K282" s="161"/>
      <c r="L282" s="161"/>
      <c r="M282" s="161"/>
      <c r="N282" s="161"/>
      <c r="O282" s="161"/>
      <c r="P282" s="161"/>
      <c r="Q282" s="161"/>
      <c r="R282" s="161"/>
      <c r="S282" s="162"/>
    </row>
    <row r="283" spans="1:19" ht="15" thickTop="1" x14ac:dyDescent="0.4">
      <c r="A283" s="393"/>
      <c r="B283" s="394"/>
      <c r="C283" s="395"/>
      <c r="D283" s="395"/>
      <c r="E283" s="395"/>
      <c r="F283" s="395"/>
      <c r="G283" s="396"/>
      <c r="H283" s="395"/>
      <c r="I283" s="396"/>
      <c r="J283" s="397"/>
      <c r="K283" s="397"/>
      <c r="L283" s="397"/>
      <c r="M283" s="397"/>
      <c r="N283" s="397"/>
      <c r="O283" s="397"/>
      <c r="P283" s="397">
        <f>SUM(P90:P282)</f>
        <v>13528.749999999996</v>
      </c>
      <c r="Q283" s="397"/>
      <c r="R283" s="397"/>
      <c r="S283" s="397"/>
    </row>
    <row r="284" spans="1:19" x14ac:dyDescent="0.4">
      <c r="A284" s="86"/>
      <c r="B284" s="87"/>
      <c r="C284" s="88"/>
      <c r="D284" s="88"/>
      <c r="E284" s="88"/>
      <c r="F284" s="88"/>
      <c r="G284" s="89"/>
      <c r="H284" s="88"/>
      <c r="I284" s="89"/>
      <c r="J284" s="90"/>
      <c r="K284" s="90"/>
      <c r="L284" s="90"/>
      <c r="M284" s="90"/>
      <c r="N284" s="90"/>
      <c r="O284" s="90"/>
      <c r="P284" s="90"/>
      <c r="Q284" s="90"/>
      <c r="R284" s="90"/>
      <c r="S284" s="90"/>
    </row>
    <row r="285" spans="1:19" x14ac:dyDescent="0.4">
      <c r="A285" s="86"/>
      <c r="B285" s="87"/>
      <c r="C285" s="88"/>
      <c r="D285" s="88"/>
      <c r="E285" s="88"/>
      <c r="F285" s="88"/>
      <c r="G285" s="89"/>
      <c r="H285" s="88"/>
      <c r="I285" s="89"/>
      <c r="J285" s="90"/>
      <c r="K285" s="90"/>
      <c r="L285" s="90"/>
      <c r="M285" s="90"/>
      <c r="N285" s="90"/>
      <c r="O285" s="90"/>
      <c r="P285" s="90"/>
      <c r="Q285" s="90"/>
      <c r="R285" s="90"/>
      <c r="S285" s="90"/>
    </row>
    <row r="286" spans="1:19" x14ac:dyDescent="0.4">
      <c r="A286" s="86"/>
      <c r="B286" s="87"/>
      <c r="C286" s="88"/>
      <c r="D286" s="88"/>
      <c r="E286" s="88"/>
      <c r="F286" s="88"/>
      <c r="G286" s="89"/>
      <c r="H286" s="88"/>
      <c r="I286" s="89"/>
      <c r="J286" s="90"/>
      <c r="K286" s="90"/>
      <c r="L286" s="90"/>
      <c r="M286" s="90"/>
      <c r="N286" s="90"/>
      <c r="O286" s="90"/>
      <c r="P286" s="90"/>
      <c r="Q286" s="90"/>
      <c r="R286" s="90"/>
      <c r="S286" s="90"/>
    </row>
  </sheetData>
  <mergeCells count="44">
    <mergeCell ref="F182:G182"/>
    <mergeCell ref="H182:I182"/>
    <mergeCell ref="R182:S182"/>
    <mergeCell ref="F271:G271"/>
    <mergeCell ref="H271:I271"/>
    <mergeCell ref="R271:S271"/>
    <mergeCell ref="A184:I184"/>
    <mergeCell ref="A223:I224"/>
    <mergeCell ref="F225:G225"/>
    <mergeCell ref="H225:I225"/>
    <mergeCell ref="R225:S225"/>
    <mergeCell ref="A237:I237"/>
    <mergeCell ref="A133:I134"/>
    <mergeCell ref="F135:G135"/>
    <mergeCell ref="H135:I135"/>
    <mergeCell ref="R135:S135"/>
    <mergeCell ref="A85:I86"/>
    <mergeCell ref="F87:G87"/>
    <mergeCell ref="H87:I87"/>
    <mergeCell ref="R87:S87"/>
    <mergeCell ref="A51:I51"/>
    <mergeCell ref="A59:I59"/>
    <mergeCell ref="A78:I78"/>
    <mergeCell ref="P8:Q8"/>
    <mergeCell ref="R8:S8"/>
    <mergeCell ref="F8:G8"/>
    <mergeCell ref="H8:I8"/>
    <mergeCell ref="A55:I56"/>
    <mergeCell ref="F57:G57"/>
    <mergeCell ref="H57:I57"/>
    <mergeCell ref="R57:S57"/>
    <mergeCell ref="A5:K5"/>
    <mergeCell ref="A279:I279"/>
    <mergeCell ref="A6:I7"/>
    <mergeCell ref="J6:S7"/>
    <mergeCell ref="A89:I89"/>
    <mergeCell ref="A97:I97"/>
    <mergeCell ref="A137:I137"/>
    <mergeCell ref="A227:I227"/>
    <mergeCell ref="A95:I95"/>
    <mergeCell ref="A128:I128"/>
    <mergeCell ref="A10:I10"/>
    <mergeCell ref="A12:I12"/>
    <mergeCell ref="A28:I28"/>
  </mergeCells>
  <pageMargins left="0.25" right="0.25" top="0.75" bottom="0.75" header="0.3" footer="0.3"/>
  <pageSetup paperSize="8" fitToHeight="0" orientation="landscape" r:id="rId1"/>
  <rowBreaks count="4" manualBreakCount="4">
    <brk id="54" max="16383" man="1"/>
    <brk id="84" max="16383" man="1"/>
    <brk id="132" max="16383" man="1"/>
    <brk id="2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social 1b2p</vt:lpstr>
      <vt:lpstr>'social 1b2p'!Print_Area</vt:lpstr>
    </vt:vector>
  </TitlesOfParts>
  <Company>Broadway Malyan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McAllen</dc:creator>
  <cp:lastModifiedBy>Ian Apsley</cp:lastModifiedBy>
  <cp:lastPrinted>2018-03-29T15:53:27Z</cp:lastPrinted>
  <dcterms:created xsi:type="dcterms:W3CDTF">2017-10-19T08:04:48Z</dcterms:created>
  <dcterms:modified xsi:type="dcterms:W3CDTF">2018-03-29T16:18:02Z</dcterms:modified>
</cp:coreProperties>
</file>