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Public Sector Regeneration\Camden Scoping\8020 - CAMDEN  SCOPING\2. COMPLETED SOWs - BOQs\REPB47873 Flaxman Court\SENT TO CAMDEN\REPB47873 - 1-84 Flaxman Court - REV A\"/>
    </mc:Choice>
  </mc:AlternateContent>
  <bookViews>
    <workbookView xWindow="885" yWindow="420" windowWidth="13620" windowHeight="7440" tabRatio="876" activeTab="1"/>
  </bookViews>
  <sheets>
    <sheet name="Requirements" sheetId="5" r:id="rId1"/>
    <sheet name="BOQ" sheetId="4" r:id="rId2"/>
    <sheet name="All requirement types" sheetId="8" r:id="rId3"/>
  </sheets>
  <definedNames>
    <definedName name="copywrkbookpath">BOQ!$S$1</definedName>
    <definedName name="_xlnm.Print_Area" localSheetId="1">BOQ!$A$1:$O$81</definedName>
    <definedName name="UnitCode">Requirements!$B$2:$B$8</definedName>
    <definedName name="UnitName">Requirements!$C$2:$C$8</definedName>
  </definedNames>
  <calcPr calcId="152511"/>
</workbook>
</file>

<file path=xl/calcChain.xml><?xml version="1.0" encoding="utf-8"?>
<calcChain xmlns="http://schemas.openxmlformats.org/spreadsheetml/2006/main">
  <c r="E3" i="5" l="1"/>
  <c r="E4" i="5"/>
  <c r="E5" i="5"/>
  <c r="E6" i="5"/>
  <c r="E7" i="5"/>
  <c r="E8" i="5"/>
  <c r="E2" i="5"/>
  <c r="E10" i="5" l="1"/>
</calcChain>
</file>

<file path=xl/comments1.xml><?xml version="1.0" encoding="utf-8"?>
<comments xmlns="http://schemas.openxmlformats.org/spreadsheetml/2006/main">
  <authors>
    <author>Horne, Allan</author>
  </authors>
  <commentList>
    <comment ref="E1" authorId="0" shapeId="0">
      <text>
        <r>
          <rPr>
            <b/>
            <sz val="9"/>
            <color indexed="81"/>
            <rFont val="Tahoma"/>
            <family val="2"/>
          </rPr>
          <t>Horne, Allan:</t>
        </r>
        <r>
          <rPr>
            <sz val="9"/>
            <color indexed="81"/>
            <rFont val="Tahoma"/>
            <family val="2"/>
          </rPr>
          <t xml:space="preserve">
Please define the concept of pre delivery and whether it is necessary to manage within this framework solution</t>
        </r>
      </text>
    </comment>
    <comment ref="F1" authorId="0" shapeId="0">
      <text>
        <r>
          <rPr>
            <b/>
            <sz val="9"/>
            <color indexed="81"/>
            <rFont val="Tahoma"/>
            <family val="2"/>
          </rPr>
          <t>Horne, Allan:</t>
        </r>
        <r>
          <rPr>
            <sz val="9"/>
            <color indexed="81"/>
            <rFont val="Tahoma"/>
            <family val="2"/>
          </rPr>
          <t xml:space="preserve">
Identify type of tender required. </t>
        </r>
      </text>
    </comment>
  </commentList>
</comments>
</file>

<file path=xl/sharedStrings.xml><?xml version="1.0" encoding="utf-8"?>
<sst xmlns="http://schemas.openxmlformats.org/spreadsheetml/2006/main" count="694" uniqueCount="263">
  <si>
    <t>ASBESTOS</t>
  </si>
  <si>
    <t>EXTREP</t>
  </si>
  <si>
    <t>ROOF</t>
  </si>
  <si>
    <t>WINDOWS</t>
  </si>
  <si>
    <t>SCAFFOLD</t>
  </si>
  <si>
    <t>Requirement</t>
  </si>
  <si>
    <t>Description</t>
  </si>
  <si>
    <t>H</t>
  </si>
  <si>
    <t>SOR Code</t>
  </si>
  <si>
    <t>Requirement Type</t>
  </si>
  <si>
    <t>SOR Qty</t>
  </si>
  <si>
    <t>SOR Cost</t>
  </si>
  <si>
    <t>Works Order Delivery Date</t>
  </si>
  <si>
    <t>Rowtype (H=Header, D=Detail)</t>
  </si>
  <si>
    <t>SOR Unit</t>
  </si>
  <si>
    <t>Total Cost</t>
  </si>
  <si>
    <t>Works Order Commencement Date</t>
  </si>
  <si>
    <t>Works Order Completion Date</t>
  </si>
  <si>
    <t>ReqRef</t>
  </si>
  <si>
    <t>Unit Code</t>
  </si>
  <si>
    <t>Unit Name</t>
  </si>
  <si>
    <t>Estimated Cost</t>
  </si>
  <si>
    <t>Specification  Ref. Item No.'s</t>
  </si>
  <si>
    <t>Reason work required</t>
  </si>
  <si>
    <t>Service Charge Element</t>
  </si>
  <si>
    <t>Budget PRE/DEL</t>
  </si>
  <si>
    <t>WORK / SUPER / SCOPING</t>
  </si>
  <si>
    <t>Building</t>
  </si>
  <si>
    <t>DRAINAGE</t>
  </si>
  <si>
    <t>MWDRAIN</t>
  </si>
  <si>
    <t>Drainage</t>
  </si>
  <si>
    <t>DEL</t>
  </si>
  <si>
    <t>WORK</t>
  </si>
  <si>
    <t>MWWINDOWS</t>
  </si>
  <si>
    <t>Window Works</t>
  </si>
  <si>
    <t>MWROOF</t>
  </si>
  <si>
    <t xml:space="preserve">Roof Works (note: this includes loft insulation) </t>
  </si>
  <si>
    <t>EXTWORKS</t>
  </si>
  <si>
    <t>MWEXTERNAL</t>
  </si>
  <si>
    <t>External Repairs and Decorations (note: this includes damp proof course works, rainwater goods, balcony repairs, railings, possible subsidence or making safe costs)</t>
  </si>
  <si>
    <t>RAIN WATER GOODS</t>
  </si>
  <si>
    <t>BLOCK PAVING</t>
  </si>
  <si>
    <t>Block Paving</t>
  </si>
  <si>
    <t>DAMP WORKS</t>
  </si>
  <si>
    <t>MWDAMP</t>
  </si>
  <si>
    <t>Damp works</t>
  </si>
  <si>
    <t>STRUCTURAL WORKS</t>
  </si>
  <si>
    <t>Structural Works</t>
  </si>
  <si>
    <t>IRON MONGERY</t>
  </si>
  <si>
    <t>Metal work</t>
  </si>
  <si>
    <t xml:space="preserve">ENERGY EFFICIENCY </t>
  </si>
  <si>
    <t>Energy efficiency</t>
  </si>
  <si>
    <t>COMMUNAL WORKS</t>
  </si>
  <si>
    <t>MWCOMMUNAL</t>
  </si>
  <si>
    <t>Communal Repairs and Decorations (note: this includes Spring Clean, Fire Risk Assessment and Flooring works, Fire Equipment)</t>
  </si>
  <si>
    <t>PEST CONTROL</t>
  </si>
  <si>
    <t>COMMUNAL FLOORING</t>
  </si>
  <si>
    <t>DWELLING ENTRY DOOR</t>
  </si>
  <si>
    <t>N/A</t>
  </si>
  <si>
    <t xml:space="preserve">Individual property door entry works </t>
  </si>
  <si>
    <t>MWASB</t>
  </si>
  <si>
    <t>Asbestos related</t>
  </si>
  <si>
    <t>MWACCESS</t>
  </si>
  <si>
    <t>Access Scaffolding</t>
  </si>
  <si>
    <t>ABSEILING</t>
  </si>
  <si>
    <t>BOUNDARY WALL (BLOCK)</t>
  </si>
  <si>
    <t>MWBOUNDWALL</t>
  </si>
  <si>
    <t>Boundary Wall Block Works</t>
  </si>
  <si>
    <t>BOUNDARY WALL (ESTATE)</t>
  </si>
  <si>
    <t>Boundary Wall Estate Works</t>
  </si>
  <si>
    <t>ESTATE WORKS</t>
  </si>
  <si>
    <t>MWEST</t>
  </si>
  <si>
    <t xml:space="preserve">Estate Works i.e. community safety, estate grounds/ grounds maintenance, environment, tree works </t>
  </si>
  <si>
    <t>INTERNAL WORKS</t>
  </si>
  <si>
    <t>Works inside an individual property (kitchen, bathroom etc)</t>
  </si>
  <si>
    <t>OVERHEAD FEES</t>
  </si>
  <si>
    <t>MWOVERHEADS</t>
  </si>
  <si>
    <t>Overhead Fees</t>
  </si>
  <si>
    <t>SUPER</t>
  </si>
  <si>
    <t>Block Boundary Walls</t>
  </si>
  <si>
    <t>Duplicate of line 19 above - should we delete this line?</t>
  </si>
  <si>
    <t xml:space="preserve">BLK Parapet </t>
  </si>
  <si>
    <t xml:space="preserve">External block repairs to the parapet </t>
  </si>
  <si>
    <t>Overhead fees internals</t>
  </si>
  <si>
    <t>Overheads directly related to internal works to individual properties</t>
  </si>
  <si>
    <t>Consultancy</t>
  </si>
  <si>
    <t>Supervision</t>
  </si>
  <si>
    <t>MWSUPER</t>
  </si>
  <si>
    <t>Supervision Fees</t>
  </si>
  <si>
    <t>SCOPING OF BOQ</t>
  </si>
  <si>
    <t>MWCONSCO</t>
  </si>
  <si>
    <t>Scoping</t>
  </si>
  <si>
    <t>PRE</t>
  </si>
  <si>
    <t>SCOPING</t>
  </si>
  <si>
    <t>AERIAL PHOTOGRAPHY</t>
  </si>
  <si>
    <t>Internal Consultancy fees</t>
  </si>
  <si>
    <t>Consultancy fees directly related to internal works to individual properties</t>
  </si>
  <si>
    <t>M&amp;E</t>
  </si>
  <si>
    <t>LIFTWORK</t>
  </si>
  <si>
    <t>MWLIFT</t>
  </si>
  <si>
    <t>Lift Works</t>
  </si>
  <si>
    <t>STAIR LIFT</t>
  </si>
  <si>
    <t xml:space="preserve">COMMUNAL HEATING </t>
  </si>
  <si>
    <t>MWHEAT</t>
  </si>
  <si>
    <t>Heating Works (note: this includes Boiler, Boiler House, Heating Distribution, Radiators, Heat Metering &amp; Pipe Works)</t>
  </si>
  <si>
    <t>INDIVIDUAL HEATING</t>
  </si>
  <si>
    <t>Indvidual boilers</t>
  </si>
  <si>
    <t>COMBINED HEAT &amp; POWER</t>
  </si>
  <si>
    <t>MWHEATPWR</t>
  </si>
  <si>
    <t>Combined Heat &amp; Power</t>
  </si>
  <si>
    <t>WATER TANK</t>
  </si>
  <si>
    <t>MWWATTANK</t>
  </si>
  <si>
    <t>Water Tank Works</t>
  </si>
  <si>
    <t>WATER MAIN</t>
  </si>
  <si>
    <t>MWWATMAIN</t>
  </si>
  <si>
    <t>Water Mains Works</t>
  </si>
  <si>
    <t xml:space="preserve">MECHANICAL VENTILATION </t>
  </si>
  <si>
    <t>MWMECHVENT</t>
  </si>
  <si>
    <t>Mechanical Ventilation Works</t>
  </si>
  <si>
    <t>ESTATE LIGHTING</t>
  </si>
  <si>
    <t>MWELEC</t>
  </si>
  <si>
    <t xml:space="preserve">Electrical Works </t>
  </si>
  <si>
    <t>LIGHTNING CONDUCTOR</t>
  </si>
  <si>
    <t>DOOR ENTRY</t>
  </si>
  <si>
    <t>MWDES</t>
  </si>
  <si>
    <t>Door Entry System</t>
  </si>
  <si>
    <t>INTEGRATED RECEPTION SYSTEM</t>
  </si>
  <si>
    <t>MWIRS</t>
  </si>
  <si>
    <t>Integrated Reception System – May not be needed if Steve does a separate invoicing loader for all IRS</t>
  </si>
  <si>
    <t>CCTV</t>
  </si>
  <si>
    <t>MWCCTV</t>
  </si>
  <si>
    <t xml:space="preserve">CCTV </t>
  </si>
  <si>
    <t>GAS DISTRIBUTION</t>
  </si>
  <si>
    <t>MWGAS</t>
  </si>
  <si>
    <t>Gas distribution</t>
  </si>
  <si>
    <t>MWINDIRECT</t>
  </si>
  <si>
    <t>Indirect Costs</t>
  </si>
  <si>
    <t>ASSOCIATED WORKS</t>
  </si>
  <si>
    <t>MWASSOC</t>
  </si>
  <si>
    <t>Associated Works</t>
  </si>
  <si>
    <t>LATERALS &amp; RISERS</t>
  </si>
  <si>
    <t>FIRE RISK ASSESSMENT</t>
  </si>
  <si>
    <t>CENTRAL OVERHEADS &amp; PROFIT</t>
  </si>
  <si>
    <t xml:space="preserve">OPTIONS APPRAISAL </t>
  </si>
  <si>
    <t>DESIGN</t>
  </si>
  <si>
    <t>BILL OF QUANTITIES - RAPID LOADER</t>
  </si>
  <si>
    <t>REPB47873</t>
  </si>
  <si>
    <t>1-84 Flaxman Court</t>
  </si>
  <si>
    <t>D</t>
  </si>
  <si>
    <t>Refurbishment and Demolition  Survey to Full Property (with upto 5 Nr samples) , flat or house any size</t>
  </si>
  <si>
    <t>A003</t>
  </si>
  <si>
    <t>Item</t>
  </si>
  <si>
    <t>No evidence of asbestos containing materials were identified during this survey.</t>
  </si>
  <si>
    <t>Standard Scaffold item: erect; dismantle; basic independent tied working scaffolding; 5 boards wide, including hire period; completely accessible; debris netting to all elevations; double boarded and polythene included as necessary, any fan(s) included as required; rope plus wheel for lifting operations; 3rd handrail included whenever necessary; as per applicable regulations (applies to up to 5 storeys). Measured up to second handrail and by the middle of the scaffold (equidistant from the inside/outside face) including design when required. Rate to include for 12 week hire</t>
  </si>
  <si>
    <t>SC001</t>
  </si>
  <si>
    <t>M2</t>
  </si>
  <si>
    <t>Scaffold alarm - 1 x sounder, 2 x PIR 1 X key pad (Divided by Number of properties if continuous scaffolds)</t>
  </si>
  <si>
    <t>SC005</t>
  </si>
  <si>
    <t>unit</t>
  </si>
  <si>
    <t>E/O for additional PIRS</t>
  </si>
  <si>
    <t>SC007</t>
  </si>
  <si>
    <t>Installation of rubbish chute</t>
  </si>
  <si>
    <t>SC018</t>
  </si>
  <si>
    <t>lm</t>
  </si>
  <si>
    <t>Modular Beams (Measured as lm include inside/outside face of scaffold- 2 beams included)</t>
  </si>
  <si>
    <t>SC020</t>
  </si>
  <si>
    <t>Additional Hire if required - % per week of total scaffolding costs. This is to be applied in the event an agreed programme exceeding the duration set out above. An example would be large low level blocks of 4 storeys requiring a large programme duration</t>
  </si>
  <si>
    <t>SC024</t>
  </si>
  <si>
    <t>%</t>
  </si>
  <si>
    <t xml:space="preserve">Erecting hoist mast- per unit- up to 5 storeys (including delivery, dismantle and gates) </t>
  </si>
  <si>
    <t>SC026</t>
  </si>
  <si>
    <t>Weekly hire (in event of programme extension in line with NEC opt A compensation event agreed). Hoist hire</t>
  </si>
  <si>
    <t>SC027</t>
  </si>
  <si>
    <t>week</t>
  </si>
  <si>
    <t>Parking bay suspensions per 2 bays fee.</t>
  </si>
  <si>
    <t>SC028</t>
  </si>
  <si>
    <t>day</t>
  </si>
  <si>
    <t>Suspension of Parking Bays administration Fee</t>
  </si>
  <si>
    <t>SC029</t>
  </si>
  <si>
    <t>item</t>
  </si>
  <si>
    <t xml:space="preserve">Scaffold to front, flanks and rear elevations to facilitate repairs and redecorations. </t>
  </si>
  <si>
    <t>Slate: 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</si>
  <si>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2034AC</t>
  </si>
  <si>
    <t>SM</t>
  </si>
  <si>
    <t>Gutter: Clean out debris from gutters to any type of property including flush out and test, rod downpipe including clean out gulley and remove debris from site on completion (per elevation).</t>
  </si>
  <si>
    <t>6039BA</t>
  </si>
  <si>
    <t>IT</t>
  </si>
  <si>
    <t>PROVISIONAL SUM: Sweep clear all inaccessible horizontal ledges and dispose (1 man x 2 days).</t>
  </si>
  <si>
    <t>PROV SUM</t>
  </si>
  <si>
    <t>SUM</t>
  </si>
  <si>
    <t>PROVISIONAL SUM: Hammer tap test and repair cracking to eaves at the north corner of the building and to the filler joist flat roof at the top of the access stairway to flats 1-18</t>
  </si>
  <si>
    <t>PROVISIONAL SUM: Open out and expose roof mansard structure to the north corner, fourth floor level and to local brickwork to identify causes of cracking to eaves.  Allow make good on closing up works.</t>
  </si>
  <si>
    <t>PROVISIONAL SUM:  Structural investigation to above</t>
  </si>
  <si>
    <t>PROVISIONAL SUM: Remedial Works to above including remedial works to damp areas of damp.</t>
  </si>
  <si>
    <t>No access to pitched roofs and mansards. Scoping from ground level and using upshots. Roof is of pitched construction with lower mansard style roofs, roof coverings in natural slate. Mansard sections punctuated with leaded dormers. The roof is in very good condition 'as new' and must have been completely renewed in the past 10 years or later. No major works are considered necessary except ad-hoc slate replacement to a number of areas. Clear out all existing gutters. Sweep clean all inaccessible ledges. Proposed renew of slates in mansard sections and main roof where necessary.   Provisional Sums allowed for further structural investigation / remediation following Consibee structural appraisal and further investigation.</t>
  </si>
  <si>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</si>
  <si>
    <t>WIND017</t>
  </si>
  <si>
    <t>Nr</t>
  </si>
  <si>
    <t xml:space="preserve">7. Timber repair system; using window care dry fix/dry flex RP; Conservation Joint; 
Up to 50mm </t>
  </si>
  <si>
    <t>WIND022</t>
  </si>
  <si>
    <t xml:space="preserve">7. Timber repair system; using window care dry fix/dry flex RP; Conservation Joint;
up to 100mm </t>
  </si>
  <si>
    <t>WIND023</t>
  </si>
  <si>
    <t xml:space="preserve">7. Timber repair system; using window care dry fix/dry flex RP; Conservation Joint;
100mm to 200mm </t>
  </si>
  <si>
    <t>WIND024</t>
  </si>
  <si>
    <t>Window: 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</si>
  <si>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3105AC</t>
  </si>
  <si>
    <t>Window: Ease any size and type of opening sash, pivot sash, sliding sash including remove and refix sash, beads etc., oil and adjust hinges and ironmongery as necessary, touch up decorations internally to match existing and prepare for redecoration externally, test to ensure effective operation.</t>
  </si>
  <si>
    <t>3150AA</t>
  </si>
  <si>
    <t>NO</t>
  </si>
  <si>
    <t>Window: Renew preservative treated softwood sliding sash to box sash window, any size or profile to match existing, complete with cords, ease and adjust, single glazed and decorate to match existing internally and prepare for redecoration externally, and remove waste and debris.</t>
  </si>
  <si>
    <t>3150AE</t>
  </si>
  <si>
    <t>Window: Renew set of pulley cords complete including remove and refix sliding sash pockets and beads and ease pulley (per sash).</t>
  </si>
  <si>
    <t>3150AG</t>
  </si>
  <si>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</si>
  <si>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3150CA</t>
  </si>
  <si>
    <t>PROVISIONAL SUM: New ventilator screens to metal fixed lights to rear windows @ £50/ window. (50x50)</t>
  </si>
  <si>
    <t>Single glazed sliding sash timber windows and casements to front, rear and flank elevations. Replacement windows in aluminium sliding sashes and metal framed fixed lights to front and rear elevations. Timber windows are over-due redecoration and will likely need a number of 2 pack repairs. Windows at mansard dormers are showing the worse signs of decay, replacement considered necessary. See appropriate section for scope of proposed decoration works. Elevations inspected from ground level only and using upshots, provisional allowance made for unidentified repairs. Access gained to all elevations, all works  assessed at ground level and through upshot photos.</t>
  </si>
  <si>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t>
  </si>
  <si>
    <t>4540AC</t>
  </si>
  <si>
    <t>Lobby: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or hall ne 3.00sm ceiling area complete (classified as a single area).</t>
  </si>
  <si>
    <t>4540AD</t>
  </si>
  <si>
    <t>Hall Stairs: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(3 storey) (classified as a single area).</t>
  </si>
  <si>
    <t>4540AB</t>
  </si>
  <si>
    <t>PROVISIONAL SUM: Replace or install post boxes with new vandal-resistant lockable post boxes.</t>
  </si>
  <si>
    <t>PROVISIONAL SUM: Secure storage area for bicycles (bike stands).</t>
  </si>
  <si>
    <t>PROVISIONAL SUM: Allow Provisional Sum for repair of internal cracks to stairways and hallway.</t>
  </si>
  <si>
    <t>PROVISIONAL SUM: Allow provisional sum to repair cracks to ceilings of communal areas.</t>
  </si>
  <si>
    <t>Access was gained to all communal areas. Redecorate common parts. Floor finishes appear satisfactory. Cracks have been observed mainly in the stairways and ceiling which might require repairs.   Provisional Sums allowed for further structural investigation / remediation following Consibee structural appraisal and further investigation.</t>
  </si>
  <si>
    <t>Wall: Cut out bricks from face of wall, clean and clear away, lay upto 15 No. new facing bricks in cement lime mortar (1:1:6), bond, bed and point to match existing and remove waste and debris.</t>
  </si>
  <si>
    <t>1019BA</t>
  </si>
  <si>
    <t>Wall: Rake out existing joints of brickwork min 12mm and repoint brickwork in mortar to match existing and remove waste and debris.</t>
  </si>
  <si>
    <t>1021AA</t>
  </si>
  <si>
    <t>Cill: Hack off defective area of concrete cill clean and treat any exposed reinforcement, drill into cill and insert 6mm diameter reinforcing bars at 150mm centres, apply bonding agent and reform cill with fine concrete to match existing profiles including all necessary formwork, make good to structure and all finishes and fillets and remove waste and debris.</t>
  </si>
  <si>
    <t>1031BA</t>
  </si>
  <si>
    <t>Walls: Wash down, fill in cracks and holes, sand down and apply two coats of smooth or textured masonry paint to brickwork surfaces of walls.</t>
  </si>
  <si>
    <t>4356AD</t>
  </si>
  <si>
    <t>Soffit: Wash down, fill in cracks and holes, sand smooth and apply one coat of sealer and two coats of smooth or textured masonry paint to rendered or concrete soffits.</t>
  </si>
  <si>
    <t>4356CB</t>
  </si>
  <si>
    <t>Window: Rub down, prepare for and apply a coat of primer, one undercoat, and two coats of gloss paint on surface of metal window (one side and edges).</t>
  </si>
  <si>
    <t>4362CB</t>
  </si>
  <si>
    <t>Gates: Wire brush, prepare for, and apply one coat primer, one undercoat, two coats of gloss paint to both sides of any size type single metal gate including all edges and all surfaces of posts.</t>
  </si>
  <si>
    <t>4362DA</t>
  </si>
  <si>
    <t>Balustrading: Wire brush, prepare for and apply one coat of primer, one undercoat, two coats of gloss paint on ornamental metal balustrading, railings or gates (measured both sides).</t>
  </si>
  <si>
    <t>4362EA</t>
  </si>
  <si>
    <t>Pipework: Wire brush, prime prepare for and apply coat of primer, one undercoat, and two coats of gloss paint to external pipework ne 300mm girth including brackets.</t>
  </si>
  <si>
    <t>4362HA</t>
  </si>
  <si>
    <t>LM</t>
  </si>
  <si>
    <t>Window: Rub down, prepare and apply one coat of primer, one undercoat and two coats of gloss paint on surfaces of wooden windowsl (one side and edges).</t>
  </si>
  <si>
    <t>4380BA</t>
  </si>
  <si>
    <t>Frame: Rub down, prepare and apply one coat of primer, one undercoat and two coats of gloss paint on timber frame ne 300mm girth.</t>
  </si>
  <si>
    <t>4380CA</t>
  </si>
  <si>
    <t>Door: Rub down, prepare for and apply one coat of primer, one undercoat and two coats of gloss paint to all surfaces of any size or type of single glazed timber door. (one sides and edges).</t>
  </si>
  <si>
    <t>4380DA</t>
  </si>
  <si>
    <t>Gates: Rub down, prepare for, and apply one undercoat, two coats of gloss paint on existing painted surfaces of gates and posts (measured both sides).</t>
  </si>
  <si>
    <t>4381FA</t>
  </si>
  <si>
    <t>Wall: Apply 12mm cement and sand render (1:3) with waterproofing agent to external walls including ‘Rough Sandtex’ finish, dub out as necessary with cement and sand and all labours and remove waste and debris.</t>
  </si>
  <si>
    <t>4210AF</t>
  </si>
  <si>
    <t>Render Repairs: Repair crack in any external render including carefully hack out and make good with cement and sand including applying finish to match existing, and remove waste and debris.</t>
  </si>
  <si>
    <t xml:space="preserve">PROVISIONAL SUM:  Employ testing house to all areas of brickwork cracking to lower floors to undertake targeted intrusive investigations of the brickwork, removing bricks in the affected areas to expose any corroding steek structural members embedded in the wall. </t>
  </si>
  <si>
    <t>PROVISIONAL SUM: Remedial works to above.  Wall: Extra over, allow provisional sum for additional repairs to cracking of brickworks on lower levels and upper levels on all elevations. Monitoring should be set-up at the vertical cracks to the rear projections in order to establish any continued movement in the cracks.</t>
  </si>
  <si>
    <t xml:space="preserve">PROVISIONAL SUM: Allow provisional sum for any further structural repairs required to brickwork, eaves, soffits, filler joist floors, reinforced concrete members, following planning of long term full repair strategy. </t>
  </si>
  <si>
    <t>Elevations of face brick with painted render work at high level and plinth. Windows are a combination of sliding sash and casements all single glazed and of softwood construction, complete with stone cill detail. Carry out adhoc pointing repairs and brick replacement to weather/frost damaged bricks. Redecorate all masonry, joinery and metalwork. Scoping from ground level and upshots.  Provisional Sums allowed for further structural investigation / remediation following Consibee structural appraisal and further investigation.</t>
  </si>
  <si>
    <t>Boundary fences appeared in good order. Boundary ownership not determined. No work considered necessary.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</si>
</sst>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0.00;\-&quot;£&quot;#,##0.00"/>
  </numFmts>
  <fonts count="16" x14ac:knownFonts="1">
    <font>
      <sz val="12"/>
      <color theme="1"/>
      <name val="Arial"/>
      <family val="2"/>
    </font>
    <font>
      <sz val="11"/>
      <color theme="1"/>
      <name val="Calibri"/>
      <family val="2"/>
      <scheme val="minor"/>
    </font>
    <font>
      <b/>
      <u/>
      <sz val="12"/>
      <color theme="1"/>
      <name val="Arial"/>
      <family val="2"/>
    </font>
    <font>
      <sz val="12"/>
      <color theme="1"/>
      <name val="Arial"/>
      <family val="2"/>
    </font>
    <font>
      <u/>
      <sz val="12"/>
      <color theme="1"/>
      <name val="Arial"/>
      <family val="2"/>
    </font>
    <font>
      <sz val="12"/>
      <color rgb="FF9C0006"/>
      <name val="Arial"/>
      <family val="2"/>
    </font>
    <font>
      <sz val="12"/>
      <color rgb="FF3F3F76"/>
      <name val="Arial"/>
      <family val="2"/>
    </font>
    <font>
      <b/>
      <sz val="12"/>
      <color theme="0"/>
      <name val="Arial"/>
      <family val="2"/>
    </font>
    <font>
      <sz val="12"/>
      <color rgb="FFFF0000"/>
      <name val="Arial"/>
      <family val="2"/>
    </font>
    <font>
      <b/>
      <sz val="11"/>
      <color theme="0"/>
      <name val="Arial"/>
      <family val="2"/>
    </font>
    <font>
      <sz val="12"/>
      <color indexed="8"/>
      <name val="Arial"/>
      <family val="2"/>
    </font>
    <font>
      <b/>
      <sz val="9"/>
      <color indexed="81"/>
      <name val="Tahoma"/>
      <family val="2"/>
    </font>
    <font>
      <sz val="9"/>
      <color indexed="81"/>
      <name val="Tahoma"/>
      <family val="2"/>
    </font>
    <font>
      <sz val="12"/>
      <color rgb="FF000000"/>
      <name val="Arial"/>
      <family val="2"/>
    </font>
    <font>
      <i/>
      <sz val="12"/>
      <color rgb="FFFF0000"/>
      <name val="Arial"/>
      <family val="2"/>
    </font>
    <font>
      <b/>
      <sz val="12"/>
      <color theme="1"/>
      <name val="Arial"/>
      <family val="2"/>
    </font>
  </fonts>
  <fills count="6">
    <fill>
      <patternFill patternType="none"/>
    </fill>
    <fill>
      <patternFill patternType="gray125"/>
    </fill>
    <fill>
      <patternFill patternType="solid">
        <fgColor rgb="FFFFFF00"/>
        <bgColor indexed="64"/>
      </patternFill>
    </fill>
    <fill>
      <patternFill patternType="solid">
        <fgColor rgb="FFFFC7CE"/>
      </patternFill>
    </fill>
    <fill>
      <patternFill patternType="solid">
        <fgColor rgb="FFFFCC99"/>
      </patternFill>
    </fill>
    <fill>
      <patternFill patternType="solid">
        <fgColor rgb="FF00B05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style="thin">
        <color indexed="64"/>
      </right>
      <top/>
      <bottom/>
      <diagonal/>
    </border>
    <border>
      <left/>
      <right style="thin">
        <color rgb="FF7F7F7F"/>
      </right>
      <top style="thin">
        <color rgb="FF7F7F7F"/>
      </top>
      <bottom style="thin">
        <color rgb="FF7F7F7F"/>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5">
    <xf numFmtId="0" fontId="0" fillId="0" borderId="0"/>
    <xf numFmtId="0" fontId="1" fillId="0" borderId="0"/>
    <xf numFmtId="0" fontId="3" fillId="0" borderId="0"/>
    <xf numFmtId="0" fontId="5" fillId="3" borderId="0" applyNumberFormat="0" applyBorder="0" applyAlignment="0" applyProtection="0"/>
    <xf numFmtId="0" fontId="6" fillId="4" borderId="3" applyNumberFormat="0" applyAlignment="0" applyProtection="0"/>
  </cellStyleXfs>
  <cellXfs count="98">
    <xf numFmtId="0" fontId="0" fillId="0" borderId="0" xfId="0"/>
    <xf numFmtId="0" fontId="0" fillId="0" borderId="0" xfId="0" applyFill="1" applyAlignment="1">
      <alignment vertical="center" wrapText="1"/>
    </xf>
    <xf numFmtId="0" fontId="0" fillId="0" borderId="0" xfId="0" applyFill="1" applyAlignment="1">
      <alignment horizontal="left" vertical="top" wrapText="1"/>
    </xf>
    <xf numFmtId="0" fontId="0" fillId="0" borderId="0" xfId="0" applyFill="1" applyAlignment="1">
      <alignment vertical="center"/>
    </xf>
    <xf numFmtId="0" fontId="0" fillId="0" borderId="0" xfId="0" applyFill="1"/>
    <xf numFmtId="0" fontId="0" fillId="0" borderId="0" xfId="0" applyFill="1" applyAlignment="1">
      <alignment vertical="top"/>
    </xf>
    <xf numFmtId="0" fontId="0" fillId="0" borderId="0" xfId="0" applyFont="1" applyFill="1" applyAlignment="1">
      <alignment horizontal="left" vertical="center" wrapText="1"/>
    </xf>
    <xf numFmtId="0" fontId="0" fillId="0" borderId="0" xfId="0"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Alignment="1">
      <alignment horizontal="center" vertical="center" wrapText="1"/>
    </xf>
    <xf numFmtId="0" fontId="0" fillId="0" borderId="0" xfId="0" applyFill="1" applyBorder="1" applyAlignment="1">
      <alignment horizontal="left" vertical="top" wrapText="1"/>
    </xf>
    <xf numFmtId="0" fontId="0" fillId="0" borderId="0" xfId="0" applyFont="1" applyFill="1" applyAlignment="1">
      <alignment horizontal="center" vertical="center" wrapText="1"/>
    </xf>
    <xf numFmtId="0" fontId="4" fillId="0" borderId="0" xfId="0" applyFont="1" applyFill="1" applyAlignment="1">
      <alignment vertical="center"/>
    </xf>
    <xf numFmtId="4" fontId="0" fillId="0" borderId="0" xfId="0" applyNumberFormat="1" applyFill="1" applyAlignment="1">
      <alignment vertical="center"/>
    </xf>
    <xf numFmtId="4" fontId="0" fillId="0" borderId="0" xfId="0" applyNumberFormat="1" applyFill="1" applyBorder="1" applyAlignment="1">
      <alignment vertical="center" wrapText="1"/>
    </xf>
    <xf numFmtId="2" fontId="0" fillId="0" borderId="0" xfId="0" applyNumberFormat="1" applyFill="1" applyAlignment="1">
      <alignment horizontal="center" vertical="center" wrapText="1"/>
    </xf>
    <xf numFmtId="2" fontId="0" fillId="0" borderId="0" xfId="0" applyNumberFormat="1" applyFill="1" applyBorder="1" applyAlignment="1">
      <alignment horizontal="center" vertical="center" wrapText="1"/>
    </xf>
    <xf numFmtId="0" fontId="7" fillId="0" borderId="0" xfId="0" applyFont="1" applyBorder="1" applyAlignment="1">
      <alignment horizontal="left" vertical="top" wrapText="1"/>
    </xf>
    <xf numFmtId="0" fontId="9" fillId="5" borderId="4"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5" xfId="0" applyFont="1" applyFill="1" applyBorder="1" applyAlignment="1">
      <alignment horizontal="left" vertical="top" wrapText="1"/>
    </xf>
    <xf numFmtId="0" fontId="5" fillId="3" borderId="0" xfId="3" applyBorder="1" applyAlignment="1">
      <alignment horizontal="left" vertical="top"/>
    </xf>
    <xf numFmtId="0" fontId="0" fillId="0" borderId="4" xfId="0" applyBorder="1" applyAlignment="1">
      <alignment horizontal="left" vertical="top"/>
    </xf>
    <xf numFmtId="0" fontId="10" fillId="0" borderId="0" xfId="0" applyFont="1" applyBorder="1" applyAlignment="1">
      <alignment horizontal="left" vertical="top"/>
    </xf>
    <xf numFmtId="0" fontId="10" fillId="0" borderId="0" xfId="0" applyFont="1" applyBorder="1" applyAlignment="1">
      <alignment horizontal="left" vertical="top" wrapText="1"/>
    </xf>
    <xf numFmtId="0" fontId="6" fillId="4" borderId="3" xfId="4" applyAlignment="1">
      <alignment horizontal="left" vertical="top"/>
    </xf>
    <xf numFmtId="0" fontId="0" fillId="0" borderId="0" xfId="0" applyBorder="1" applyAlignment="1">
      <alignment horizontal="left" vertical="top"/>
    </xf>
    <xf numFmtId="0" fontId="5" fillId="3" borderId="0" xfId="3" applyBorder="1" applyAlignment="1">
      <alignment horizontal="left" vertical="top" wrapText="1"/>
    </xf>
    <xf numFmtId="0" fontId="5" fillId="3" borderId="4" xfId="3" applyBorder="1" applyAlignment="1">
      <alignment horizontal="left" vertical="top"/>
    </xf>
    <xf numFmtId="0" fontId="0" fillId="0" borderId="0" xfId="0" applyFill="1" applyBorder="1" applyAlignment="1">
      <alignment horizontal="left" vertical="top"/>
    </xf>
    <xf numFmtId="0" fontId="8" fillId="2" borderId="4" xfId="0" applyFont="1" applyFill="1" applyBorder="1" applyAlignment="1">
      <alignment horizontal="left" vertical="top"/>
    </xf>
    <xf numFmtId="0" fontId="8" fillId="2" borderId="0" xfId="0" applyFont="1" applyFill="1" applyBorder="1" applyAlignment="1">
      <alignment horizontal="left" vertical="top"/>
    </xf>
    <xf numFmtId="0" fontId="5" fillId="2" borderId="0" xfId="3" applyFill="1" applyBorder="1" applyAlignment="1">
      <alignment horizontal="left" vertical="top" wrapText="1"/>
    </xf>
    <xf numFmtId="0" fontId="10" fillId="0" borderId="0" xfId="0" applyFont="1" applyFill="1" applyBorder="1" applyAlignment="1">
      <alignment horizontal="left" vertical="top"/>
    </xf>
    <xf numFmtId="0" fontId="6" fillId="4" borderId="6" xfId="4" applyBorder="1" applyAlignment="1">
      <alignment horizontal="left" vertical="top"/>
    </xf>
    <xf numFmtId="0" fontId="0" fillId="0" borderId="0" xfId="0" applyBorder="1" applyAlignment="1">
      <alignment horizontal="left" vertical="top" wrapText="1"/>
    </xf>
    <xf numFmtId="0" fontId="0" fillId="0" borderId="5" xfId="0" applyBorder="1" applyAlignment="1">
      <alignment horizontal="left" vertical="top"/>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4" fontId="0" fillId="0" borderId="1" xfId="0" applyNumberFormat="1" applyFill="1" applyBorder="1" applyAlignment="1">
      <alignment horizontal="center" vertical="center" wrapText="1"/>
    </xf>
    <xf numFmtId="4" fontId="0" fillId="0" borderId="0" xfId="0" applyNumberFormat="1" applyFill="1" applyAlignment="1">
      <alignment vertical="center" wrapText="1"/>
    </xf>
    <xf numFmtId="10" fontId="0" fillId="0" borderId="0" xfId="0" applyNumberFormat="1" applyFont="1" applyFill="1" applyAlignment="1">
      <alignment horizontal="left" vertical="center" wrapText="1"/>
    </xf>
    <xf numFmtId="10" fontId="0" fillId="0" borderId="1" xfId="0" applyNumberFormat="1" applyFont="1" applyFill="1" applyBorder="1" applyAlignment="1">
      <alignment horizontal="center" vertical="center" wrapText="1"/>
    </xf>
    <xf numFmtId="0" fontId="0" fillId="0" borderId="0" xfId="0" applyFill="1" applyAlignment="1">
      <alignment horizontal="center" vertical="center"/>
    </xf>
    <xf numFmtId="10" fontId="0" fillId="0" borderId="0" xfId="0" applyNumberFormat="1"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ill="1" applyAlignment="1">
      <alignment horizontal="left" vertical="top"/>
    </xf>
    <xf numFmtId="2" fontId="0" fillId="0" borderId="0" xfId="0" applyNumberFormat="1" applyFill="1" applyAlignment="1">
      <alignment horizontal="center" vertical="center"/>
    </xf>
    <xf numFmtId="0" fontId="0" fillId="0" borderId="0" xfId="0" applyFill="1" applyAlignment="1"/>
    <xf numFmtId="0" fontId="0" fillId="0" borderId="0" xfId="0" applyFill="1" applyAlignment="1">
      <alignment horizontal="left" vertical="center"/>
    </xf>
    <xf numFmtId="2" fontId="0" fillId="0" borderId="1" xfId="0" applyNumberFormat="1" applyFill="1" applyBorder="1" applyAlignment="1">
      <alignment horizontal="center" vertical="center" wrapText="1"/>
    </xf>
    <xf numFmtId="0" fontId="4" fillId="0" borderId="0" xfId="0" applyFont="1" applyFill="1" applyAlignment="1">
      <alignment horizontal="center" vertical="center"/>
    </xf>
    <xf numFmtId="0" fontId="14" fillId="0" borderId="0" xfId="0" applyFont="1" applyFill="1" applyAlignment="1">
      <alignment vertical="center" wrapText="1"/>
    </xf>
    <xf numFmtId="10" fontId="0" fillId="0" borderId="2" xfId="0" applyNumberFormat="1" applyFont="1" applyFill="1" applyBorder="1" applyAlignment="1">
      <alignment horizontal="left"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left" vertical="top" wrapText="1"/>
    </xf>
    <xf numFmtId="14" fontId="0" fillId="0" borderId="2" xfId="0" applyNumberFormat="1" applyFill="1" applyBorder="1" applyAlignment="1">
      <alignment horizontal="center" vertical="center" wrapText="1"/>
    </xf>
    <xf numFmtId="2" fontId="0" fillId="0" borderId="2" xfId="0" applyNumberFormat="1"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horizontal="center" vertical="center" wrapText="1"/>
    </xf>
    <xf numFmtId="4" fontId="0" fillId="0" borderId="2" xfId="0" applyNumberFormat="1" applyFill="1" applyBorder="1" applyAlignment="1">
      <alignment vertical="center" wrapText="1"/>
    </xf>
    <xf numFmtId="4" fontId="0" fillId="0" borderId="2" xfId="0" applyNumberFormat="1" applyFill="1" applyBorder="1" applyAlignment="1">
      <alignment vertical="center"/>
    </xf>
    <xf numFmtId="7" fontId="0" fillId="0" borderId="2" xfId="0" applyNumberFormat="1" applyFill="1" applyBorder="1" applyAlignment="1">
      <alignment vertical="center" wrapText="1"/>
    </xf>
    <xf numFmtId="0" fontId="0" fillId="0" borderId="2" xfId="0" applyFont="1" applyFill="1" applyBorder="1" applyAlignment="1">
      <alignment horizontal="left" vertical="center"/>
    </xf>
    <xf numFmtId="0" fontId="0" fillId="0" borderId="0" xfId="0" applyFill="1" applyAlignment="1">
      <alignment vertical="top" wrapText="1"/>
    </xf>
    <xf numFmtId="0" fontId="4" fillId="0" borderId="0" xfId="0" applyFont="1" applyFill="1" applyAlignment="1">
      <alignment vertical="center" wrapText="1"/>
    </xf>
    <xf numFmtId="10" fontId="0" fillId="0" borderId="7" xfId="0" applyNumberFormat="1" applyFont="1" applyFill="1" applyBorder="1" applyAlignment="1">
      <alignment horizontal="left" vertical="center"/>
    </xf>
    <xf numFmtId="0" fontId="0" fillId="0" borderId="7" xfId="0" applyFont="1" applyFill="1" applyBorder="1" applyAlignment="1">
      <alignment horizontal="left" vertical="center"/>
    </xf>
    <xf numFmtId="0" fontId="0" fillId="0" borderId="7" xfId="0" applyFont="1" applyFill="1" applyBorder="1" applyAlignment="1">
      <alignment horizontal="center" vertical="center" wrapText="1"/>
    </xf>
    <xf numFmtId="0" fontId="0" fillId="0" borderId="7" xfId="0" applyFill="1" applyBorder="1" applyAlignment="1">
      <alignment horizontal="left" vertical="top" wrapText="1"/>
    </xf>
    <xf numFmtId="14" fontId="0" fillId="0" borderId="7" xfId="0" applyNumberFormat="1" applyFill="1" applyBorder="1" applyAlignment="1">
      <alignment horizontal="center" vertical="center" wrapText="1"/>
    </xf>
    <xf numFmtId="2" fontId="0" fillId="0" borderId="7" xfId="0" applyNumberFormat="1" applyFill="1" applyBorder="1" applyAlignment="1">
      <alignment horizontal="center" vertical="center" wrapText="1"/>
    </xf>
    <xf numFmtId="0" fontId="0" fillId="0" borderId="7" xfId="0" applyFill="1" applyBorder="1" applyAlignment="1">
      <alignment vertical="center" wrapText="1"/>
    </xf>
    <xf numFmtId="0" fontId="0" fillId="0" borderId="7" xfId="0" applyFill="1" applyBorder="1" applyAlignment="1">
      <alignment horizontal="center" vertical="center" wrapText="1"/>
    </xf>
    <xf numFmtId="4" fontId="0" fillId="0" borderId="7" xfId="0" applyNumberFormat="1" applyFill="1" applyBorder="1" applyAlignment="1">
      <alignment vertical="center" wrapText="1"/>
    </xf>
    <xf numFmtId="0" fontId="0" fillId="0" borderId="8" xfId="0" applyFont="1"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8" xfId="0" applyFill="1" applyBorder="1" applyAlignment="1">
      <alignment horizontal="left" vertical="top" wrapText="1"/>
    </xf>
    <xf numFmtId="0" fontId="0" fillId="0" borderId="8" xfId="0" applyFill="1" applyBorder="1" applyAlignment="1">
      <alignment horizontal="center" vertical="center" wrapText="1"/>
    </xf>
    <xf numFmtId="2" fontId="0" fillId="0" borderId="8" xfId="0" applyNumberFormat="1" applyFill="1" applyBorder="1" applyAlignment="1">
      <alignment horizontal="center" vertical="center" wrapText="1"/>
    </xf>
    <xf numFmtId="0" fontId="0" fillId="0" borderId="8" xfId="0" applyFill="1" applyBorder="1" applyAlignment="1">
      <alignment vertical="center" wrapText="1"/>
    </xf>
    <xf numFmtId="4" fontId="0" fillId="0" borderId="8" xfId="0" applyNumberFormat="1" applyFill="1" applyBorder="1" applyAlignment="1">
      <alignment vertical="center" wrapText="1"/>
    </xf>
    <xf numFmtId="7" fontId="0" fillId="0" borderId="8" xfId="0" applyNumberFormat="1" applyFill="1" applyBorder="1" applyAlignment="1">
      <alignment vertical="center"/>
    </xf>
    <xf numFmtId="4" fontId="0" fillId="0" borderId="8" xfId="0" applyNumberFormat="1" applyFill="1" applyBorder="1" applyAlignment="1">
      <alignment vertical="center"/>
    </xf>
    <xf numFmtId="10" fontId="0" fillId="0" borderId="8" xfId="0" applyNumberFormat="1" applyFont="1" applyFill="1" applyBorder="1" applyAlignment="1">
      <alignment horizontal="left" vertical="center" wrapText="1"/>
    </xf>
    <xf numFmtId="7" fontId="0" fillId="0" borderId="8" xfId="0" applyNumberFormat="1" applyFill="1" applyBorder="1" applyAlignment="1">
      <alignment vertical="center" wrapText="1"/>
    </xf>
    <xf numFmtId="0" fontId="15" fillId="0" borderId="0" xfId="0" applyFont="1" applyFill="1" applyAlignment="1">
      <alignment horizontal="center"/>
    </xf>
    <xf numFmtId="0" fontId="15" fillId="0" borderId="0" xfId="0" applyFont="1" applyFill="1"/>
    <xf numFmtId="0" fontId="0" fillId="0" borderId="0" xfId="0" applyFill="1" applyAlignment="1">
      <alignment horizontal="center"/>
    </xf>
    <xf numFmtId="4" fontId="0" fillId="0" borderId="0" xfId="0" applyNumberFormat="1" applyFill="1"/>
    <xf numFmtId="4" fontId="2" fillId="0" borderId="0" xfId="0" applyNumberFormat="1" applyFont="1" applyFill="1"/>
    <xf numFmtId="0" fontId="2" fillId="0" borderId="0" xfId="0" applyFont="1" applyFill="1" applyAlignment="1">
      <alignment horizontal="left" vertical="center"/>
    </xf>
    <xf numFmtId="7" fontId="0" fillId="0" borderId="7" xfId="0" applyNumberFormat="1" applyFill="1" applyBorder="1" applyAlignment="1">
      <alignment vertical="center" wrapText="1"/>
    </xf>
    <xf numFmtId="10" fontId="15" fillId="0" borderId="0" xfId="0" applyNumberFormat="1" applyFont="1" applyFill="1" applyAlignment="1">
      <alignment horizontal="left" vertical="center"/>
    </xf>
  </cellXfs>
  <cellStyles count="5">
    <cellStyle name="Bad" xfId="3" builtinId="27"/>
    <cellStyle name="Input" xfId="4" builtinId="20"/>
    <cellStyle name="Normal" xfId="0" builtinId="0"/>
    <cellStyle name="Normal 2 3"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552450</xdr:colOff>
          <xdr:row>0</xdr:row>
          <xdr:rowOff>142875</xdr:rowOff>
        </xdr:from>
        <xdr:to>
          <xdr:col>10</xdr:col>
          <xdr:colOff>104775</xdr:colOff>
          <xdr:row>1</xdr:row>
          <xdr:rowOff>257175</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1200" b="0" i="0" u="none" strike="noStrike" baseline="0">
                  <a:solidFill>
                    <a:srgbClr val="000000"/>
                  </a:solidFill>
                  <a:latin typeface="Arial"/>
                  <a:cs typeface="Arial"/>
                </a:rPr>
                <a:t>Transfer</a:t>
              </a:r>
            </a:p>
          </xdr:txBody>
        </xdr:sp>
        <xdr:clientData fPrintsWithSheet="0"/>
      </xdr:twoCellAnchor>
    </mc:Choice>
    <mc:Fallback/>
  </mc:AlternateContent>
  <xdr:twoCellAnchor editAs="oneCell">
    <xdr:from>
      <xdr:col>11</xdr:col>
      <xdr:colOff>322724</xdr:colOff>
      <xdr:row>6</xdr:row>
      <xdr:rowOff>51953</xdr:rowOff>
    </xdr:from>
    <xdr:to>
      <xdr:col>13</xdr:col>
      <xdr:colOff>1233345</xdr:colOff>
      <xdr:row>7</xdr:row>
      <xdr:rowOff>432953</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1451" y="935180"/>
          <a:ext cx="2677075" cy="6754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13"/>
  <sheetViews>
    <sheetView zoomScale="85" zoomScaleNormal="85" workbookViewId="0">
      <selection activeCell="C13" sqref="C13"/>
    </sheetView>
  </sheetViews>
  <sheetFormatPr defaultRowHeight="15" x14ac:dyDescent="0.2"/>
  <cols>
    <col min="1" max="1" width="11.6640625" style="92" customWidth="1"/>
    <col min="2" max="2" width="12.6640625" style="4" customWidth="1"/>
    <col min="3" max="3" width="27.33203125" style="4" customWidth="1"/>
    <col min="4" max="4" width="25" style="4" customWidth="1"/>
    <col min="5" max="5" width="15.109375" style="4" customWidth="1"/>
    <col min="6" max="6" width="19.33203125" style="4" bestFit="1" customWidth="1"/>
    <col min="7" max="16384" width="8.88671875" style="4"/>
  </cols>
  <sheetData>
    <row r="1" spans="1:7" ht="15.75" x14ac:dyDescent="0.25">
      <c r="A1" s="90" t="s">
        <v>18</v>
      </c>
      <c r="B1" s="91" t="s">
        <v>19</v>
      </c>
      <c r="C1" s="91" t="s">
        <v>20</v>
      </c>
      <c r="D1" s="91" t="s">
        <v>9</v>
      </c>
      <c r="E1" s="91" t="s">
        <v>21</v>
      </c>
      <c r="F1" s="91" t="s">
        <v>23</v>
      </c>
      <c r="G1" s="91"/>
    </row>
    <row r="2" spans="1:7" x14ac:dyDescent="0.2">
      <c r="B2" s="4" t="s">
        <v>146</v>
      </c>
      <c r="C2" s="4" t="s">
        <v>147</v>
      </c>
      <c r="D2" s="4" t="s">
        <v>0</v>
      </c>
      <c r="E2" s="93">
        <f>SUMIF(BOQ!C:C,D2,BOQ!N:N)</f>
        <v>936</v>
      </c>
      <c r="F2" s="4" t="s">
        <v>152</v>
      </c>
    </row>
    <row r="3" spans="1:7" x14ac:dyDescent="0.2">
      <c r="B3" s="4" t="s">
        <v>146</v>
      </c>
      <c r="C3" s="4" t="s">
        <v>147</v>
      </c>
      <c r="D3" s="4" t="s">
        <v>52</v>
      </c>
      <c r="E3" s="93">
        <f>SUMIF(BOQ!C:C,D3,BOQ!N:N)</f>
        <v>24120</v>
      </c>
      <c r="F3" s="4" t="s">
        <v>227</v>
      </c>
    </row>
    <row r="4" spans="1:7" x14ac:dyDescent="0.2">
      <c r="B4" s="4" t="s">
        <v>146</v>
      </c>
      <c r="C4" s="4" t="s">
        <v>147</v>
      </c>
      <c r="D4" s="4" t="s">
        <v>1</v>
      </c>
      <c r="E4" s="93">
        <f>SUMIF(BOQ!C:C,D4,BOQ!N:N)</f>
        <v>76999.429999999993</v>
      </c>
      <c r="F4" s="4" t="s">
        <v>261</v>
      </c>
    </row>
    <row r="5" spans="1:7" x14ac:dyDescent="0.2">
      <c r="B5" s="4" t="s">
        <v>146</v>
      </c>
      <c r="C5" s="4" t="s">
        <v>147</v>
      </c>
      <c r="D5" s="4" t="s">
        <v>2</v>
      </c>
      <c r="E5" s="93">
        <f>SUMIF(BOQ!C:C,D5,BOQ!N:N)</f>
        <v>53700.3</v>
      </c>
      <c r="F5" s="4" t="s">
        <v>194</v>
      </c>
    </row>
    <row r="6" spans="1:7" x14ac:dyDescent="0.2">
      <c r="B6" s="4" t="s">
        <v>146</v>
      </c>
      <c r="C6" s="4" t="s">
        <v>147</v>
      </c>
      <c r="D6" s="4" t="s">
        <v>3</v>
      </c>
      <c r="E6" s="93">
        <f>SUMIF(BOQ!C:C,D6,BOQ!N:N)</f>
        <v>48880.5</v>
      </c>
      <c r="F6" s="4" t="s">
        <v>216</v>
      </c>
    </row>
    <row r="7" spans="1:7" x14ac:dyDescent="0.2">
      <c r="B7" s="4" t="s">
        <v>146</v>
      </c>
      <c r="C7" s="4" t="s">
        <v>147</v>
      </c>
      <c r="D7" s="4" t="s">
        <v>4</v>
      </c>
      <c r="E7" s="93">
        <f>SUMIF(BOQ!C:C,D7,BOQ!N:N)</f>
        <v>63454.55000000001</v>
      </c>
      <c r="F7" s="4" t="s">
        <v>180</v>
      </c>
    </row>
    <row r="8" spans="1:7" x14ac:dyDescent="0.2">
      <c r="B8" s="4" t="s">
        <v>146</v>
      </c>
      <c r="C8" s="4" t="s">
        <v>147</v>
      </c>
      <c r="D8" s="4" t="s">
        <v>70</v>
      </c>
      <c r="E8" s="93">
        <f>SUMIF(BOQ!C:C,D8,BOQ!N:N)</f>
        <v>0</v>
      </c>
      <c r="F8" s="4" t="s">
        <v>262</v>
      </c>
    </row>
    <row r="9" spans="1:7" x14ac:dyDescent="0.2">
      <c r="A9" s="4"/>
    </row>
    <row r="10" spans="1:7" ht="15.75" x14ac:dyDescent="0.25">
      <c r="A10" s="4"/>
      <c r="E10" s="94">
        <f>SUM(E2:E8)</f>
        <v>268090.77999999997</v>
      </c>
    </row>
    <row r="11" spans="1:7" x14ac:dyDescent="0.2">
      <c r="A11" s="4"/>
    </row>
    <row r="12" spans="1:7" x14ac:dyDescent="0.2">
      <c r="A12" s="4"/>
    </row>
    <row r="13" spans="1:7" x14ac:dyDescent="0.2">
      <c r="A13" s="4"/>
    </row>
    <row r="14" spans="1:7" x14ac:dyDescent="0.2">
      <c r="A14" s="4"/>
    </row>
    <row r="15" spans="1:7" x14ac:dyDescent="0.2">
      <c r="A15" s="4"/>
    </row>
    <row r="16" spans="1:7"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4"/>
    </row>
    <row r="29" spans="1:1" x14ac:dyDescent="0.2">
      <c r="A29" s="4"/>
    </row>
    <row r="30" spans="1:1" x14ac:dyDescent="0.2">
      <c r="A30" s="4"/>
    </row>
    <row r="31" spans="1:1" x14ac:dyDescent="0.2">
      <c r="A31" s="4"/>
    </row>
    <row r="32" spans="1:1" x14ac:dyDescent="0.2">
      <c r="A32" s="4"/>
    </row>
    <row r="33" spans="1:1" x14ac:dyDescent="0.2">
      <c r="A33" s="4"/>
    </row>
    <row r="34" spans="1:1" x14ac:dyDescent="0.2">
      <c r="A34" s="4"/>
    </row>
    <row r="35" spans="1:1" x14ac:dyDescent="0.2">
      <c r="A35" s="4"/>
    </row>
    <row r="36" spans="1:1" x14ac:dyDescent="0.2">
      <c r="A36" s="4"/>
    </row>
    <row r="37" spans="1:1" x14ac:dyDescent="0.2">
      <c r="A37" s="4"/>
    </row>
    <row r="38" spans="1:1" x14ac:dyDescent="0.2">
      <c r="A38" s="4"/>
    </row>
    <row r="39" spans="1:1" x14ac:dyDescent="0.2">
      <c r="A39" s="4"/>
    </row>
    <row r="40" spans="1:1" x14ac:dyDescent="0.2">
      <c r="A40" s="4"/>
    </row>
    <row r="41" spans="1:1" x14ac:dyDescent="0.2">
      <c r="A41" s="4"/>
    </row>
    <row r="42" spans="1:1" x14ac:dyDescent="0.2">
      <c r="A42" s="4"/>
    </row>
    <row r="43" spans="1:1" x14ac:dyDescent="0.2">
      <c r="A43" s="4"/>
    </row>
    <row r="44" spans="1:1" x14ac:dyDescent="0.2">
      <c r="A44" s="4"/>
    </row>
    <row r="45" spans="1:1" x14ac:dyDescent="0.2">
      <c r="A45" s="4"/>
    </row>
    <row r="46" spans="1:1" x14ac:dyDescent="0.2">
      <c r="A46" s="4"/>
    </row>
    <row r="47" spans="1:1" x14ac:dyDescent="0.2">
      <c r="A47" s="4"/>
    </row>
    <row r="48" spans="1:1" x14ac:dyDescent="0.2">
      <c r="A48" s="4"/>
    </row>
    <row r="49" spans="1:1" x14ac:dyDescent="0.2">
      <c r="A49" s="4"/>
    </row>
    <row r="50" spans="1:1" x14ac:dyDescent="0.2">
      <c r="A50" s="4"/>
    </row>
    <row r="51" spans="1:1" x14ac:dyDescent="0.2">
      <c r="A51" s="4"/>
    </row>
    <row r="52" spans="1:1" x14ac:dyDescent="0.2">
      <c r="A52" s="4"/>
    </row>
    <row r="53" spans="1:1" x14ac:dyDescent="0.2">
      <c r="A53" s="4"/>
    </row>
    <row r="54" spans="1:1" x14ac:dyDescent="0.2">
      <c r="A54" s="4"/>
    </row>
    <row r="55" spans="1:1" x14ac:dyDescent="0.2">
      <c r="A55" s="4"/>
    </row>
    <row r="56" spans="1:1" x14ac:dyDescent="0.2">
      <c r="A56" s="4"/>
    </row>
    <row r="57" spans="1:1" x14ac:dyDescent="0.2">
      <c r="A57" s="4"/>
    </row>
    <row r="58" spans="1:1" x14ac:dyDescent="0.2">
      <c r="A58" s="4"/>
    </row>
    <row r="59" spans="1:1" x14ac:dyDescent="0.2">
      <c r="A59" s="4"/>
    </row>
    <row r="60" spans="1:1" x14ac:dyDescent="0.2">
      <c r="A60" s="4"/>
    </row>
    <row r="61" spans="1:1" x14ac:dyDescent="0.2">
      <c r="A61" s="4"/>
    </row>
    <row r="62" spans="1:1" x14ac:dyDescent="0.2">
      <c r="A62" s="4"/>
    </row>
    <row r="63" spans="1:1" x14ac:dyDescent="0.2">
      <c r="A63" s="4"/>
    </row>
    <row r="64" spans="1:1" x14ac:dyDescent="0.2">
      <c r="A64" s="4"/>
    </row>
    <row r="65" spans="1:1" x14ac:dyDescent="0.2">
      <c r="A65" s="4"/>
    </row>
    <row r="66" spans="1:1" x14ac:dyDescent="0.2">
      <c r="A66" s="4"/>
    </row>
    <row r="67" spans="1:1" x14ac:dyDescent="0.2">
      <c r="A67" s="4"/>
    </row>
    <row r="68" spans="1:1" x14ac:dyDescent="0.2">
      <c r="A68" s="4"/>
    </row>
    <row r="69" spans="1:1" x14ac:dyDescent="0.2">
      <c r="A69" s="4"/>
    </row>
    <row r="70" spans="1:1" x14ac:dyDescent="0.2">
      <c r="A70" s="4"/>
    </row>
    <row r="71" spans="1:1" x14ac:dyDescent="0.2">
      <c r="A71" s="4"/>
    </row>
    <row r="72" spans="1:1" x14ac:dyDescent="0.2">
      <c r="A72" s="4"/>
    </row>
    <row r="73" spans="1:1" x14ac:dyDescent="0.2">
      <c r="A73" s="4"/>
    </row>
    <row r="74" spans="1:1" x14ac:dyDescent="0.2">
      <c r="A74" s="4"/>
    </row>
    <row r="75" spans="1:1" x14ac:dyDescent="0.2">
      <c r="A75" s="4"/>
    </row>
    <row r="76" spans="1:1" x14ac:dyDescent="0.2">
      <c r="A76" s="4"/>
    </row>
    <row r="77" spans="1:1" x14ac:dyDescent="0.2">
      <c r="A77" s="4"/>
    </row>
    <row r="78" spans="1:1" x14ac:dyDescent="0.2">
      <c r="A78" s="4"/>
    </row>
    <row r="79" spans="1:1" x14ac:dyDescent="0.2">
      <c r="A79" s="4"/>
    </row>
    <row r="80" spans="1:1" x14ac:dyDescent="0.2">
      <c r="A80" s="4"/>
    </row>
    <row r="81" spans="1:1" x14ac:dyDescent="0.2">
      <c r="A81" s="4"/>
    </row>
    <row r="82" spans="1:1" x14ac:dyDescent="0.2">
      <c r="A82" s="4"/>
    </row>
    <row r="83" spans="1:1" x14ac:dyDescent="0.2">
      <c r="A83" s="4"/>
    </row>
    <row r="84" spans="1:1" x14ac:dyDescent="0.2">
      <c r="A84" s="4"/>
    </row>
    <row r="85" spans="1:1" x14ac:dyDescent="0.2">
      <c r="A85" s="4"/>
    </row>
    <row r="86" spans="1:1" x14ac:dyDescent="0.2">
      <c r="A86" s="4"/>
    </row>
    <row r="87" spans="1:1" x14ac:dyDescent="0.2">
      <c r="A87" s="4"/>
    </row>
    <row r="88" spans="1:1" x14ac:dyDescent="0.2">
      <c r="A88" s="4"/>
    </row>
    <row r="89" spans="1:1" x14ac:dyDescent="0.2">
      <c r="A89" s="4"/>
    </row>
    <row r="90" spans="1:1" x14ac:dyDescent="0.2">
      <c r="A90" s="4"/>
    </row>
    <row r="91" spans="1:1" x14ac:dyDescent="0.2">
      <c r="A91" s="4"/>
    </row>
    <row r="92" spans="1:1" x14ac:dyDescent="0.2">
      <c r="A92" s="4"/>
    </row>
    <row r="93" spans="1:1" x14ac:dyDescent="0.2">
      <c r="A93" s="4"/>
    </row>
    <row r="94" spans="1:1" x14ac:dyDescent="0.2">
      <c r="A94" s="4"/>
    </row>
    <row r="95" spans="1:1" x14ac:dyDescent="0.2">
      <c r="A95" s="4"/>
    </row>
    <row r="96" spans="1:1" x14ac:dyDescent="0.2">
      <c r="A96" s="4"/>
    </row>
    <row r="97" spans="1:1" x14ac:dyDescent="0.2">
      <c r="A97" s="4"/>
    </row>
    <row r="98" spans="1:1" x14ac:dyDescent="0.2">
      <c r="A98" s="4"/>
    </row>
    <row r="99" spans="1:1" x14ac:dyDescent="0.2">
      <c r="A99" s="4"/>
    </row>
    <row r="100" spans="1:1" x14ac:dyDescent="0.2">
      <c r="A100" s="4"/>
    </row>
    <row r="101" spans="1:1" x14ac:dyDescent="0.2">
      <c r="A101" s="4"/>
    </row>
    <row r="102" spans="1:1" x14ac:dyDescent="0.2">
      <c r="A102" s="4"/>
    </row>
    <row r="103" spans="1:1" x14ac:dyDescent="0.2">
      <c r="A103" s="4"/>
    </row>
    <row r="104" spans="1:1" x14ac:dyDescent="0.2">
      <c r="A104" s="4"/>
    </row>
    <row r="105" spans="1:1" x14ac:dyDescent="0.2">
      <c r="A105" s="4"/>
    </row>
    <row r="106" spans="1:1" x14ac:dyDescent="0.2">
      <c r="A106" s="4"/>
    </row>
    <row r="107" spans="1:1" x14ac:dyDescent="0.2">
      <c r="A107" s="4"/>
    </row>
    <row r="108" spans="1:1" x14ac:dyDescent="0.2">
      <c r="A108" s="4"/>
    </row>
    <row r="109" spans="1:1" x14ac:dyDescent="0.2">
      <c r="A109" s="4"/>
    </row>
    <row r="110" spans="1:1" x14ac:dyDescent="0.2">
      <c r="A110" s="4"/>
    </row>
    <row r="111" spans="1:1" x14ac:dyDescent="0.2">
      <c r="A111" s="4"/>
    </row>
    <row r="112" spans="1:1" x14ac:dyDescent="0.2">
      <c r="A112" s="4"/>
    </row>
    <row r="113" spans="1:1" x14ac:dyDescent="0.2">
      <c r="A113"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P79"/>
  <sheetViews>
    <sheetView tabSelected="1" view="pageBreakPreview" zoomScale="70" zoomScaleNormal="40" zoomScaleSheetLayoutView="70" workbookViewId="0">
      <pane ySplit="9" topLeftCell="A10" activePane="bottomLeft" state="frozen"/>
      <selection activeCell="E66" sqref="E66"/>
      <selection pane="bottomLeft" activeCell="C13" sqref="C13"/>
    </sheetView>
  </sheetViews>
  <sheetFormatPr defaultRowHeight="15" x14ac:dyDescent="0.2"/>
  <cols>
    <col min="1" max="1" width="11.88671875" style="11" customWidth="1"/>
    <col min="2" max="2" width="14.77734375" style="43" customWidth="1"/>
    <col min="3" max="3" width="18.5546875" style="6" customWidth="1"/>
    <col min="4" max="4" width="10.44140625" style="13" customWidth="1"/>
    <col min="5" max="5" width="49.44140625" style="2" customWidth="1"/>
    <col min="6" max="6" width="16.21875" style="11" hidden="1" customWidth="1"/>
    <col min="7" max="7" width="11.21875" style="11" hidden="1" customWidth="1"/>
    <col min="8" max="8" width="15.33203125" style="17" customWidth="1"/>
    <col min="9" max="9" width="9.6640625" style="11" hidden="1" customWidth="1"/>
    <col min="10" max="10" width="10.109375" style="1" customWidth="1"/>
    <col min="11" max="11" width="10.109375" style="11" customWidth="1"/>
    <col min="12" max="12" width="8.88671875" style="42"/>
    <col min="13" max="13" width="11.77734375" style="1" customWidth="1"/>
    <col min="14" max="14" width="14.5546875" style="15" customWidth="1"/>
    <col min="15" max="15" width="9.6640625" style="14" customWidth="1"/>
    <col min="16" max="16" width="13.77734375" style="3" customWidth="1"/>
    <col min="17" max="16384" width="8.88671875" style="5"/>
  </cols>
  <sheetData>
    <row r="1" spans="1:16" s="51" customFormat="1" ht="23.25" hidden="1" customHeight="1" x14ac:dyDescent="0.2">
      <c r="A1" s="45"/>
      <c r="B1" s="46"/>
      <c r="C1" s="47"/>
      <c r="D1" s="48"/>
      <c r="E1" s="49"/>
      <c r="F1" s="45"/>
      <c r="G1" s="45"/>
      <c r="H1" s="50"/>
      <c r="I1" s="45"/>
      <c r="J1" s="3"/>
      <c r="K1" s="45"/>
      <c r="L1" s="15"/>
      <c r="M1" s="3"/>
      <c r="N1" s="15"/>
      <c r="O1" s="14"/>
      <c r="P1" s="15"/>
    </row>
    <row r="2" spans="1:16" s="3" customFormat="1" ht="22.5" hidden="1" customHeight="1" x14ac:dyDescent="0.2">
      <c r="B2" s="46"/>
      <c r="C2" s="47"/>
      <c r="D2" s="48"/>
      <c r="E2" s="52"/>
      <c r="F2" s="45"/>
      <c r="G2" s="45"/>
      <c r="H2" s="50"/>
      <c r="I2" s="45"/>
      <c r="K2" s="45"/>
      <c r="L2" s="15"/>
      <c r="N2" s="15"/>
      <c r="O2" s="14"/>
      <c r="P2" s="15"/>
    </row>
    <row r="3" spans="1:16" s="3" customFormat="1" ht="22.5" hidden="1" customHeight="1" x14ac:dyDescent="0.2">
      <c r="A3" s="95"/>
      <c r="B3" s="46"/>
      <c r="C3" s="47"/>
      <c r="D3" s="48"/>
      <c r="E3" s="52"/>
      <c r="F3" s="45"/>
      <c r="G3" s="45"/>
      <c r="H3" s="50"/>
      <c r="I3" s="45"/>
      <c r="K3" s="45"/>
      <c r="L3" s="15"/>
      <c r="N3" s="15"/>
      <c r="O3" s="14"/>
      <c r="P3" s="15"/>
    </row>
    <row r="4" spans="1:16" s="3" customFormat="1" ht="22.5" customHeight="1" x14ac:dyDescent="0.2">
      <c r="A4" s="95"/>
      <c r="B4" s="46"/>
      <c r="C4" s="47"/>
      <c r="D4" s="48"/>
      <c r="E4" s="52"/>
      <c r="F4" s="45"/>
      <c r="G4" s="45"/>
      <c r="H4" s="50"/>
      <c r="I4" s="45"/>
      <c r="K4" s="45"/>
      <c r="L4" s="15"/>
      <c r="N4" s="15"/>
      <c r="O4" s="14"/>
      <c r="P4" s="15"/>
    </row>
    <row r="5" spans="1:16" s="3" customFormat="1" ht="22.5" customHeight="1" x14ac:dyDescent="0.2">
      <c r="A5" s="95"/>
      <c r="B5" s="95" t="s">
        <v>145</v>
      </c>
      <c r="C5" s="47"/>
      <c r="D5" s="48"/>
      <c r="E5" s="52"/>
      <c r="F5" s="45"/>
      <c r="G5" s="45"/>
      <c r="H5" s="50"/>
      <c r="I5" s="45"/>
      <c r="K5" s="45"/>
      <c r="L5" s="15"/>
      <c r="N5" s="15"/>
      <c r="O5" s="14"/>
      <c r="P5" s="15"/>
    </row>
    <row r="6" spans="1:16" s="3" customFormat="1" ht="22.5" customHeight="1" x14ac:dyDescent="0.2">
      <c r="A6" s="95"/>
      <c r="B6" s="46"/>
      <c r="C6" s="47"/>
      <c r="D6" s="48"/>
      <c r="E6" s="52"/>
      <c r="F6" s="45"/>
      <c r="G6" s="45"/>
      <c r="H6" s="50"/>
      <c r="I6" s="45"/>
      <c r="K6" s="45"/>
      <c r="L6" s="15"/>
      <c r="N6" s="15"/>
      <c r="O6" s="14"/>
      <c r="P6" s="15"/>
    </row>
    <row r="7" spans="1:16" s="3" customFormat="1" ht="22.5" customHeight="1" x14ac:dyDescent="0.2">
      <c r="A7" s="97" t="s">
        <v>147</v>
      </c>
      <c r="B7" s="46"/>
      <c r="C7" s="47"/>
      <c r="D7" s="48"/>
      <c r="E7" s="52"/>
      <c r="F7" s="45"/>
      <c r="G7" s="45"/>
      <c r="H7" s="50"/>
      <c r="I7" s="45"/>
      <c r="K7" s="45"/>
      <c r="L7" s="15"/>
      <c r="N7" s="15"/>
      <c r="O7" s="14"/>
      <c r="P7" s="15"/>
    </row>
    <row r="8" spans="1:16" s="4" customFormat="1" ht="52.5" customHeight="1" thickBot="1" x14ac:dyDescent="0.25">
      <c r="A8" s="11"/>
      <c r="B8" s="43"/>
      <c r="C8" s="6"/>
      <c r="D8" s="13"/>
      <c r="E8" s="2"/>
      <c r="F8" s="11"/>
      <c r="G8" s="11"/>
      <c r="H8" s="17"/>
      <c r="I8" s="11"/>
      <c r="J8" s="1"/>
      <c r="K8" s="11"/>
      <c r="L8" s="42"/>
      <c r="M8" s="1"/>
      <c r="N8" s="15"/>
      <c r="O8" s="14"/>
      <c r="P8" s="3"/>
    </row>
    <row r="9" spans="1:16" s="45" customFormat="1" ht="69" customHeight="1" thickBot="1" x14ac:dyDescent="0.25">
      <c r="A9" s="39" t="s">
        <v>5</v>
      </c>
      <c r="B9" s="44" t="s">
        <v>146</v>
      </c>
      <c r="C9" s="40" t="s">
        <v>9</v>
      </c>
      <c r="D9" s="40" t="s">
        <v>13</v>
      </c>
      <c r="E9" s="39" t="s">
        <v>6</v>
      </c>
      <c r="F9" s="39" t="s">
        <v>16</v>
      </c>
      <c r="G9" s="39" t="s">
        <v>17</v>
      </c>
      <c r="H9" s="53" t="s">
        <v>22</v>
      </c>
      <c r="I9" s="39" t="s">
        <v>12</v>
      </c>
      <c r="J9" s="39" t="s">
        <v>8</v>
      </c>
      <c r="K9" s="39" t="s">
        <v>14</v>
      </c>
      <c r="L9" s="41" t="s">
        <v>10</v>
      </c>
      <c r="M9" s="39" t="s">
        <v>11</v>
      </c>
      <c r="N9" s="41" t="s">
        <v>15</v>
      </c>
      <c r="O9" s="54"/>
    </row>
    <row r="10" spans="1:16" ht="42.75" customHeight="1" x14ac:dyDescent="0.2">
      <c r="A10" s="7"/>
      <c r="B10" s="55"/>
      <c r="C10" s="8"/>
      <c r="D10" s="9"/>
      <c r="E10" s="12"/>
      <c r="F10" s="7"/>
      <c r="G10" s="7"/>
      <c r="H10" s="18"/>
      <c r="I10" s="7"/>
      <c r="J10" s="10"/>
      <c r="K10" s="7"/>
      <c r="L10" s="16"/>
      <c r="M10" s="10"/>
      <c r="N10" s="16"/>
    </row>
    <row r="11" spans="1:16" ht="36.75" customHeight="1" x14ac:dyDescent="0.2">
      <c r="A11" s="45"/>
      <c r="B11" s="56" t="s">
        <v>146</v>
      </c>
      <c r="C11" s="57" t="s">
        <v>0</v>
      </c>
      <c r="D11" s="58" t="s">
        <v>7</v>
      </c>
      <c r="E11" s="59"/>
      <c r="F11" s="60"/>
      <c r="G11" s="60"/>
      <c r="H11" s="61"/>
      <c r="I11" s="60"/>
      <c r="J11" s="62"/>
      <c r="K11" s="63"/>
      <c r="L11" s="64"/>
      <c r="M11" s="62"/>
      <c r="N11" s="65"/>
    </row>
    <row r="12" spans="1:16" ht="36.75" customHeight="1" x14ac:dyDescent="0.2">
      <c r="A12" s="45"/>
      <c r="B12" s="56" t="s">
        <v>146</v>
      </c>
      <c r="C12" s="57" t="s">
        <v>0</v>
      </c>
      <c r="D12" s="58" t="s">
        <v>148</v>
      </c>
      <c r="E12" s="59" t="s">
        <v>149</v>
      </c>
      <c r="F12" s="60"/>
      <c r="G12" s="60"/>
      <c r="H12" s="61">
        <v>1.3</v>
      </c>
      <c r="I12" s="60"/>
      <c r="J12" s="62" t="s">
        <v>150</v>
      </c>
      <c r="K12" s="63" t="s">
        <v>151</v>
      </c>
      <c r="L12" s="64">
        <v>4</v>
      </c>
      <c r="M12" s="66">
        <v>234</v>
      </c>
      <c r="N12" s="65">
        <v>936</v>
      </c>
    </row>
    <row r="13" spans="1:16" ht="36.75" customHeight="1" x14ac:dyDescent="0.2">
      <c r="A13" s="45"/>
      <c r="B13" s="56" t="s">
        <v>146</v>
      </c>
      <c r="C13" s="57" t="s">
        <v>52</v>
      </c>
      <c r="D13" s="58" t="s">
        <v>7</v>
      </c>
      <c r="E13" s="59"/>
      <c r="F13" s="60"/>
      <c r="G13" s="60"/>
      <c r="H13" s="61"/>
      <c r="I13" s="60"/>
      <c r="J13" s="62"/>
      <c r="K13" s="63"/>
      <c r="L13" s="64"/>
      <c r="M13" s="62"/>
      <c r="N13" s="65"/>
    </row>
    <row r="14" spans="1:16" ht="135" x14ac:dyDescent="0.2">
      <c r="A14" s="45"/>
      <c r="B14" s="56" t="s">
        <v>146</v>
      </c>
      <c r="C14" s="57" t="s">
        <v>52</v>
      </c>
      <c r="D14" s="58" t="s">
        <v>148</v>
      </c>
      <c r="E14" s="59" t="s">
        <v>217</v>
      </c>
      <c r="F14" s="60"/>
      <c r="G14" s="60"/>
      <c r="H14" s="61">
        <v>5.0999999999999996</v>
      </c>
      <c r="I14" s="60"/>
      <c r="J14" s="62" t="s">
        <v>218</v>
      </c>
      <c r="K14" s="63" t="s">
        <v>186</v>
      </c>
      <c r="L14" s="64">
        <v>4</v>
      </c>
      <c r="M14" s="66">
        <v>480</v>
      </c>
      <c r="N14" s="65">
        <v>1920</v>
      </c>
    </row>
    <row r="15" spans="1:16" ht="135" x14ac:dyDescent="0.2">
      <c r="A15" s="45"/>
      <c r="B15" s="56" t="s">
        <v>146</v>
      </c>
      <c r="C15" s="57" t="s">
        <v>52</v>
      </c>
      <c r="D15" s="58" t="s">
        <v>148</v>
      </c>
      <c r="E15" s="59" t="s">
        <v>219</v>
      </c>
      <c r="F15" s="60"/>
      <c r="G15" s="60"/>
      <c r="H15" s="61">
        <v>5.2</v>
      </c>
      <c r="I15" s="60"/>
      <c r="J15" s="62" t="s">
        <v>220</v>
      </c>
      <c r="K15" s="63" t="s">
        <v>186</v>
      </c>
      <c r="L15" s="64">
        <v>24</v>
      </c>
      <c r="M15" s="66">
        <v>260</v>
      </c>
      <c r="N15" s="65">
        <v>6240</v>
      </c>
    </row>
    <row r="16" spans="1:16" ht="135" x14ac:dyDescent="0.2">
      <c r="A16" s="45"/>
      <c r="B16" s="56" t="s">
        <v>146</v>
      </c>
      <c r="C16" s="57" t="s">
        <v>52</v>
      </c>
      <c r="D16" s="58" t="s">
        <v>148</v>
      </c>
      <c r="E16" s="59" t="s">
        <v>221</v>
      </c>
      <c r="F16" s="60"/>
      <c r="G16" s="60"/>
      <c r="H16" s="61">
        <v>5.6</v>
      </c>
      <c r="I16" s="60"/>
      <c r="J16" s="62" t="s">
        <v>222</v>
      </c>
      <c r="K16" s="63" t="s">
        <v>186</v>
      </c>
      <c r="L16" s="64">
        <v>8</v>
      </c>
      <c r="M16" s="66">
        <v>1320</v>
      </c>
      <c r="N16" s="65">
        <v>10560</v>
      </c>
    </row>
    <row r="17" spans="1:16" ht="30" x14ac:dyDescent="0.2">
      <c r="A17" s="45"/>
      <c r="B17" s="56" t="s">
        <v>146</v>
      </c>
      <c r="C17" s="57" t="s">
        <v>52</v>
      </c>
      <c r="D17" s="58" t="s">
        <v>148</v>
      </c>
      <c r="E17" s="59" t="s">
        <v>223</v>
      </c>
      <c r="F17" s="60"/>
      <c r="G17" s="60"/>
      <c r="H17" s="61">
        <v>5.3860000000000001</v>
      </c>
      <c r="I17" s="60"/>
      <c r="J17" s="62" t="s">
        <v>188</v>
      </c>
      <c r="K17" s="63" t="s">
        <v>189</v>
      </c>
      <c r="L17" s="64">
        <v>4</v>
      </c>
      <c r="M17" s="66"/>
      <c r="N17" s="65">
        <v>400</v>
      </c>
    </row>
    <row r="18" spans="1:16" ht="36.75" customHeight="1" x14ac:dyDescent="0.2">
      <c r="A18" s="45"/>
      <c r="B18" s="56" t="s">
        <v>146</v>
      </c>
      <c r="C18" s="57" t="s">
        <v>52</v>
      </c>
      <c r="D18" s="58" t="s">
        <v>148</v>
      </c>
      <c r="E18" s="59" t="s">
        <v>224</v>
      </c>
      <c r="F18" s="60"/>
      <c r="G18" s="60"/>
      <c r="H18" s="61">
        <v>5.3869999999999996</v>
      </c>
      <c r="I18" s="60"/>
      <c r="J18" s="62" t="s">
        <v>188</v>
      </c>
      <c r="K18" s="63" t="s">
        <v>189</v>
      </c>
      <c r="L18" s="64">
        <v>2</v>
      </c>
      <c r="M18" s="66"/>
      <c r="N18" s="65">
        <v>1000</v>
      </c>
    </row>
    <row r="19" spans="1:16" ht="36.75" customHeight="1" x14ac:dyDescent="0.2">
      <c r="A19" s="45"/>
      <c r="B19" s="56" t="s">
        <v>146</v>
      </c>
      <c r="C19" s="57" t="s">
        <v>52</v>
      </c>
      <c r="D19" s="58" t="s">
        <v>148</v>
      </c>
      <c r="E19" s="59" t="s">
        <v>225</v>
      </c>
      <c r="F19" s="60"/>
      <c r="G19" s="60"/>
      <c r="H19" s="61">
        <v>5.3879999999999999</v>
      </c>
      <c r="I19" s="60"/>
      <c r="J19" s="62" t="s">
        <v>188</v>
      </c>
      <c r="K19" s="63" t="s">
        <v>189</v>
      </c>
      <c r="L19" s="64">
        <v>0</v>
      </c>
      <c r="M19" s="66">
        <v>2000</v>
      </c>
      <c r="N19" s="65">
        <v>2000</v>
      </c>
    </row>
    <row r="20" spans="1:16" ht="36.75" customHeight="1" x14ac:dyDescent="0.2">
      <c r="A20" s="45"/>
      <c r="B20" s="56" t="s">
        <v>146</v>
      </c>
      <c r="C20" s="57" t="s">
        <v>52</v>
      </c>
      <c r="D20" s="58" t="s">
        <v>148</v>
      </c>
      <c r="E20" s="59" t="s">
        <v>226</v>
      </c>
      <c r="F20" s="60"/>
      <c r="G20" s="60"/>
      <c r="H20" s="61">
        <v>5.3890000000000002</v>
      </c>
      <c r="I20" s="60"/>
      <c r="J20" s="62" t="s">
        <v>188</v>
      </c>
      <c r="K20" s="63" t="s">
        <v>189</v>
      </c>
      <c r="L20" s="64"/>
      <c r="M20" s="66">
        <v>2000</v>
      </c>
      <c r="N20" s="65">
        <v>2000</v>
      </c>
    </row>
    <row r="21" spans="1:16" s="68" customFormat="1" ht="36.75" customHeight="1" x14ac:dyDescent="0.2">
      <c r="A21" s="45"/>
      <c r="B21" s="56" t="s">
        <v>146</v>
      </c>
      <c r="C21" s="67" t="s">
        <v>1</v>
      </c>
      <c r="D21" s="58" t="s">
        <v>7</v>
      </c>
      <c r="E21" s="59"/>
      <c r="F21" s="60"/>
      <c r="G21" s="60"/>
      <c r="H21" s="61"/>
      <c r="I21" s="60"/>
      <c r="J21" s="62"/>
      <c r="K21" s="63"/>
      <c r="L21" s="64"/>
      <c r="M21" s="62"/>
      <c r="N21" s="64"/>
      <c r="O21" s="14"/>
      <c r="P21" s="1"/>
    </row>
    <row r="22" spans="1:16" s="68" customFormat="1" ht="60" x14ac:dyDescent="0.2">
      <c r="A22" s="45"/>
      <c r="B22" s="56" t="s">
        <v>146</v>
      </c>
      <c r="C22" s="67" t="s">
        <v>1</v>
      </c>
      <c r="D22" s="58" t="s">
        <v>148</v>
      </c>
      <c r="E22" s="59" t="s">
        <v>228</v>
      </c>
      <c r="F22" s="60"/>
      <c r="G22" s="60"/>
      <c r="H22" s="61">
        <v>6.85</v>
      </c>
      <c r="I22" s="60"/>
      <c r="J22" s="62" t="s">
        <v>229</v>
      </c>
      <c r="K22" s="63" t="s">
        <v>186</v>
      </c>
      <c r="L22" s="64">
        <v>5</v>
      </c>
      <c r="M22" s="66">
        <v>21.92</v>
      </c>
      <c r="N22" s="64">
        <v>109.6</v>
      </c>
      <c r="O22" s="14"/>
      <c r="P22" s="1"/>
    </row>
    <row r="23" spans="1:16" s="68" customFormat="1" ht="45" x14ac:dyDescent="0.2">
      <c r="A23" s="45"/>
      <c r="B23" s="56" t="s">
        <v>146</v>
      </c>
      <c r="C23" s="67" t="s">
        <v>1</v>
      </c>
      <c r="D23" s="58" t="s">
        <v>148</v>
      </c>
      <c r="E23" s="59" t="s">
        <v>230</v>
      </c>
      <c r="F23" s="60"/>
      <c r="G23" s="60"/>
      <c r="H23" s="61">
        <v>6.91</v>
      </c>
      <c r="I23" s="60"/>
      <c r="J23" s="62" t="s">
        <v>231</v>
      </c>
      <c r="K23" s="63" t="s">
        <v>183</v>
      </c>
      <c r="L23" s="64">
        <v>35</v>
      </c>
      <c r="M23" s="66">
        <v>20.13</v>
      </c>
      <c r="N23" s="64">
        <v>704.55</v>
      </c>
      <c r="O23" s="14"/>
      <c r="P23" s="1"/>
    </row>
    <row r="24" spans="1:16" s="68" customFormat="1" ht="90" x14ac:dyDescent="0.2">
      <c r="A24" s="45"/>
      <c r="B24" s="56" t="s">
        <v>146</v>
      </c>
      <c r="C24" s="67" t="s">
        <v>1</v>
      </c>
      <c r="D24" s="58" t="s">
        <v>148</v>
      </c>
      <c r="E24" s="59" t="s">
        <v>232</v>
      </c>
      <c r="F24" s="60"/>
      <c r="G24" s="60"/>
      <c r="H24" s="61">
        <v>6.1159999999999997</v>
      </c>
      <c r="I24" s="60"/>
      <c r="J24" s="62" t="s">
        <v>233</v>
      </c>
      <c r="K24" s="63" t="s">
        <v>208</v>
      </c>
      <c r="L24" s="64">
        <v>16</v>
      </c>
      <c r="M24" s="66">
        <v>38.74</v>
      </c>
      <c r="N24" s="64">
        <v>619.84</v>
      </c>
      <c r="O24" s="14"/>
      <c r="P24" s="1"/>
    </row>
    <row r="25" spans="1:16" s="68" customFormat="1" ht="45" x14ac:dyDescent="0.2">
      <c r="A25" s="45"/>
      <c r="B25" s="56" t="s">
        <v>146</v>
      </c>
      <c r="C25" s="67" t="s">
        <v>1</v>
      </c>
      <c r="D25" s="58" t="s">
        <v>148</v>
      </c>
      <c r="E25" s="59" t="s">
        <v>234</v>
      </c>
      <c r="F25" s="60"/>
      <c r="G25" s="60"/>
      <c r="H25" s="61">
        <v>6.1820000000000297</v>
      </c>
      <c r="I25" s="60"/>
      <c r="J25" s="62" t="s">
        <v>235</v>
      </c>
      <c r="K25" s="63" t="s">
        <v>183</v>
      </c>
      <c r="L25" s="64">
        <v>800</v>
      </c>
      <c r="M25" s="66">
        <v>10.17</v>
      </c>
      <c r="N25" s="64">
        <v>8136</v>
      </c>
      <c r="O25" s="14"/>
      <c r="P25" s="1"/>
    </row>
    <row r="26" spans="1:16" s="68" customFormat="1" ht="45" x14ac:dyDescent="0.2">
      <c r="A26" s="45"/>
      <c r="B26" s="56" t="s">
        <v>146</v>
      </c>
      <c r="C26" s="67" t="s">
        <v>1</v>
      </c>
      <c r="D26" s="58" t="s">
        <v>148</v>
      </c>
      <c r="E26" s="59" t="s">
        <v>236</v>
      </c>
      <c r="F26" s="60"/>
      <c r="G26" s="60"/>
      <c r="H26" s="61">
        <v>6.1880000000000299</v>
      </c>
      <c r="I26" s="60"/>
      <c r="J26" s="62" t="s">
        <v>237</v>
      </c>
      <c r="K26" s="63" t="s">
        <v>183</v>
      </c>
      <c r="L26" s="64">
        <v>80</v>
      </c>
      <c r="M26" s="66">
        <v>9.82</v>
      </c>
      <c r="N26" s="64">
        <v>785.6</v>
      </c>
      <c r="O26" s="14"/>
      <c r="P26" s="1"/>
    </row>
    <row r="27" spans="1:16" s="68" customFormat="1" ht="45" x14ac:dyDescent="0.2">
      <c r="A27" s="45"/>
      <c r="B27" s="56" t="s">
        <v>146</v>
      </c>
      <c r="C27" s="67" t="s">
        <v>1</v>
      </c>
      <c r="D27" s="58" t="s">
        <v>148</v>
      </c>
      <c r="E27" s="59" t="s">
        <v>238</v>
      </c>
      <c r="F27" s="60"/>
      <c r="G27" s="60"/>
      <c r="H27" s="61">
        <v>6.2020000000000302</v>
      </c>
      <c r="I27" s="60"/>
      <c r="J27" s="62" t="s">
        <v>239</v>
      </c>
      <c r="K27" s="63" t="s">
        <v>183</v>
      </c>
      <c r="L27" s="64">
        <v>80</v>
      </c>
      <c r="M27" s="66">
        <v>22.38</v>
      </c>
      <c r="N27" s="64">
        <v>1790.4</v>
      </c>
      <c r="O27" s="14"/>
      <c r="P27" s="1"/>
    </row>
    <row r="28" spans="1:16" s="68" customFormat="1" ht="60" x14ac:dyDescent="0.2">
      <c r="A28" s="45"/>
      <c r="B28" s="56" t="s">
        <v>146</v>
      </c>
      <c r="C28" s="67" t="s">
        <v>1</v>
      </c>
      <c r="D28" s="58" t="s">
        <v>148</v>
      </c>
      <c r="E28" s="59" t="s">
        <v>240</v>
      </c>
      <c r="F28" s="60"/>
      <c r="G28" s="60"/>
      <c r="H28" s="61">
        <v>6.2030000000000296</v>
      </c>
      <c r="I28" s="60"/>
      <c r="J28" s="62" t="s">
        <v>241</v>
      </c>
      <c r="K28" s="63" t="s">
        <v>186</v>
      </c>
      <c r="L28" s="64">
        <v>2</v>
      </c>
      <c r="M28" s="66">
        <v>21.61</v>
      </c>
      <c r="N28" s="64">
        <v>43.22</v>
      </c>
      <c r="O28" s="14"/>
      <c r="P28" s="1"/>
    </row>
    <row r="29" spans="1:16" s="68" customFormat="1" ht="45" x14ac:dyDescent="0.2">
      <c r="A29" s="45"/>
      <c r="B29" s="56" t="s">
        <v>146</v>
      </c>
      <c r="C29" s="67" t="s">
        <v>1</v>
      </c>
      <c r="D29" s="58" t="s">
        <v>148</v>
      </c>
      <c r="E29" s="59" t="s">
        <v>242</v>
      </c>
      <c r="F29" s="60"/>
      <c r="G29" s="60"/>
      <c r="H29" s="61">
        <v>6.2040000000000299</v>
      </c>
      <c r="I29" s="60"/>
      <c r="J29" s="62" t="s">
        <v>243</v>
      </c>
      <c r="K29" s="63" t="s">
        <v>183</v>
      </c>
      <c r="L29" s="64">
        <v>270</v>
      </c>
      <c r="M29" s="66">
        <v>20.51</v>
      </c>
      <c r="N29" s="64">
        <v>5537.7</v>
      </c>
      <c r="O29" s="14"/>
      <c r="P29" s="1"/>
    </row>
    <row r="30" spans="1:16" s="68" customFormat="1" ht="45" x14ac:dyDescent="0.2">
      <c r="A30" s="45"/>
      <c r="B30" s="56" t="s">
        <v>146</v>
      </c>
      <c r="C30" s="67" t="s">
        <v>1</v>
      </c>
      <c r="D30" s="58" t="s">
        <v>148</v>
      </c>
      <c r="E30" s="59" t="s">
        <v>244</v>
      </c>
      <c r="F30" s="60"/>
      <c r="G30" s="60"/>
      <c r="H30" s="61">
        <v>6.2070000000000398</v>
      </c>
      <c r="I30" s="60"/>
      <c r="J30" s="62" t="s">
        <v>245</v>
      </c>
      <c r="K30" s="63" t="s">
        <v>246</v>
      </c>
      <c r="L30" s="64">
        <v>460</v>
      </c>
      <c r="M30" s="66">
        <v>2.21</v>
      </c>
      <c r="N30" s="64">
        <v>1016.6</v>
      </c>
      <c r="O30" s="14"/>
      <c r="P30" s="1"/>
    </row>
    <row r="31" spans="1:16" s="68" customFormat="1" ht="45" x14ac:dyDescent="0.2">
      <c r="A31" s="45"/>
      <c r="B31" s="56" t="s">
        <v>146</v>
      </c>
      <c r="C31" s="67" t="s">
        <v>1</v>
      </c>
      <c r="D31" s="58" t="s">
        <v>148</v>
      </c>
      <c r="E31" s="59" t="s">
        <v>247</v>
      </c>
      <c r="F31" s="60"/>
      <c r="G31" s="60"/>
      <c r="H31" s="61">
        <v>6.2360000000000504</v>
      </c>
      <c r="I31" s="60"/>
      <c r="J31" s="62" t="s">
        <v>248</v>
      </c>
      <c r="K31" s="63" t="s">
        <v>183</v>
      </c>
      <c r="L31" s="64">
        <v>480</v>
      </c>
      <c r="M31" s="66">
        <v>25.87</v>
      </c>
      <c r="N31" s="64">
        <v>12417.6</v>
      </c>
      <c r="O31" s="14"/>
      <c r="P31" s="1"/>
    </row>
    <row r="32" spans="1:16" s="68" customFormat="1" ht="45" x14ac:dyDescent="0.2">
      <c r="A32" s="45"/>
      <c r="B32" s="56" t="s">
        <v>146</v>
      </c>
      <c r="C32" s="67" t="s">
        <v>1</v>
      </c>
      <c r="D32" s="58" t="s">
        <v>148</v>
      </c>
      <c r="E32" s="59" t="s">
        <v>249</v>
      </c>
      <c r="F32" s="60"/>
      <c r="G32" s="60"/>
      <c r="H32" s="61">
        <v>6.2370000000000498</v>
      </c>
      <c r="I32" s="60"/>
      <c r="J32" s="62" t="s">
        <v>250</v>
      </c>
      <c r="K32" s="63" t="s">
        <v>246</v>
      </c>
      <c r="L32" s="64">
        <v>50</v>
      </c>
      <c r="M32" s="66">
        <v>6.28</v>
      </c>
      <c r="N32" s="64">
        <v>314</v>
      </c>
      <c r="O32" s="14"/>
      <c r="P32" s="1"/>
    </row>
    <row r="33" spans="1:16" s="68" customFormat="1" ht="60" x14ac:dyDescent="0.2">
      <c r="A33" s="45"/>
      <c r="B33" s="56" t="s">
        <v>146</v>
      </c>
      <c r="C33" s="67" t="s">
        <v>1</v>
      </c>
      <c r="D33" s="58" t="s">
        <v>148</v>
      </c>
      <c r="E33" s="59" t="s">
        <v>251</v>
      </c>
      <c r="F33" s="60"/>
      <c r="G33" s="60"/>
      <c r="H33" s="61">
        <v>6.2380000000000502</v>
      </c>
      <c r="I33" s="60"/>
      <c r="J33" s="62" t="s">
        <v>252</v>
      </c>
      <c r="K33" s="63" t="s">
        <v>186</v>
      </c>
      <c r="L33" s="64">
        <v>8</v>
      </c>
      <c r="M33" s="66">
        <v>20.71</v>
      </c>
      <c r="N33" s="64">
        <v>165.68</v>
      </c>
      <c r="O33" s="14"/>
      <c r="P33" s="1"/>
    </row>
    <row r="34" spans="1:16" s="68" customFormat="1" ht="45" x14ac:dyDescent="0.2">
      <c r="A34" s="45"/>
      <c r="B34" s="56" t="s">
        <v>146</v>
      </c>
      <c r="C34" s="67" t="s">
        <v>1</v>
      </c>
      <c r="D34" s="58" t="s">
        <v>148</v>
      </c>
      <c r="E34" s="59" t="s">
        <v>253</v>
      </c>
      <c r="F34" s="60"/>
      <c r="G34" s="60"/>
      <c r="H34" s="61">
        <v>6.2580000000000497</v>
      </c>
      <c r="I34" s="60"/>
      <c r="J34" s="62" t="s">
        <v>254</v>
      </c>
      <c r="K34" s="63" t="s">
        <v>183</v>
      </c>
      <c r="L34" s="64">
        <v>4</v>
      </c>
      <c r="M34" s="66">
        <v>12.41</v>
      </c>
      <c r="N34" s="64">
        <v>49.64</v>
      </c>
      <c r="O34" s="14"/>
      <c r="P34" s="1"/>
    </row>
    <row r="35" spans="1:16" s="68" customFormat="1" ht="60" x14ac:dyDescent="0.2">
      <c r="A35" s="45"/>
      <c r="B35" s="56" t="s">
        <v>146</v>
      </c>
      <c r="C35" s="67" t="s">
        <v>1</v>
      </c>
      <c r="D35" s="58" t="s">
        <v>148</v>
      </c>
      <c r="E35" s="59" t="s">
        <v>255</v>
      </c>
      <c r="F35" s="60"/>
      <c r="G35" s="60"/>
      <c r="H35" s="61">
        <v>6.3050000000000699</v>
      </c>
      <c r="I35" s="60"/>
      <c r="J35" s="62" t="s">
        <v>256</v>
      </c>
      <c r="K35" s="63" t="s">
        <v>183</v>
      </c>
      <c r="L35" s="64">
        <v>54</v>
      </c>
      <c r="M35" s="66">
        <v>33.5</v>
      </c>
      <c r="N35" s="64">
        <v>1809</v>
      </c>
      <c r="O35" s="14"/>
      <c r="P35" s="1"/>
    </row>
    <row r="36" spans="1:16" s="68" customFormat="1" ht="60" x14ac:dyDescent="0.2">
      <c r="A36" s="45"/>
      <c r="B36" s="56" t="s">
        <v>146</v>
      </c>
      <c r="C36" s="67" t="s">
        <v>1</v>
      </c>
      <c r="D36" s="58" t="s">
        <v>148</v>
      </c>
      <c r="E36" s="59" t="s">
        <v>257</v>
      </c>
      <c r="F36" s="60"/>
      <c r="G36" s="60"/>
      <c r="H36" s="61">
        <v>6.399</v>
      </c>
      <c r="I36" s="60"/>
      <c r="J36" s="62" t="s">
        <v>188</v>
      </c>
      <c r="K36" s="63" t="s">
        <v>189</v>
      </c>
      <c r="L36" s="64">
        <v>0</v>
      </c>
      <c r="M36" s="66">
        <v>0</v>
      </c>
      <c r="N36" s="64">
        <v>500</v>
      </c>
      <c r="O36" s="14"/>
      <c r="P36" s="1"/>
    </row>
    <row r="37" spans="1:16" s="68" customFormat="1" ht="75" x14ac:dyDescent="0.2">
      <c r="A37" s="45"/>
      <c r="B37" s="56" t="s">
        <v>146</v>
      </c>
      <c r="C37" s="67" t="s">
        <v>1</v>
      </c>
      <c r="D37" s="58" t="s">
        <v>148</v>
      </c>
      <c r="E37" s="59" t="s">
        <v>258</v>
      </c>
      <c r="F37" s="60"/>
      <c r="G37" s="60"/>
      <c r="H37" s="61">
        <v>6.34</v>
      </c>
      <c r="I37" s="60"/>
      <c r="J37" s="62" t="s">
        <v>188</v>
      </c>
      <c r="K37" s="63" t="s">
        <v>189</v>
      </c>
      <c r="L37" s="64">
        <v>0</v>
      </c>
      <c r="M37" s="66">
        <v>5000</v>
      </c>
      <c r="N37" s="64">
        <v>5000</v>
      </c>
      <c r="O37" s="14"/>
      <c r="P37" s="1"/>
    </row>
    <row r="38" spans="1:16" s="68" customFormat="1" ht="90" x14ac:dyDescent="0.2">
      <c r="A38" s="45"/>
      <c r="B38" s="56" t="s">
        <v>146</v>
      </c>
      <c r="C38" s="67" t="s">
        <v>1</v>
      </c>
      <c r="D38" s="58" t="s">
        <v>148</v>
      </c>
      <c r="E38" s="59" t="s">
        <v>259</v>
      </c>
      <c r="F38" s="60"/>
      <c r="G38" s="60"/>
      <c r="H38" s="61">
        <v>6.3410000000000002</v>
      </c>
      <c r="I38" s="60"/>
      <c r="J38" s="62" t="s">
        <v>188</v>
      </c>
      <c r="K38" s="63" t="s">
        <v>189</v>
      </c>
      <c r="L38" s="64">
        <v>0</v>
      </c>
      <c r="M38" s="66">
        <v>8000</v>
      </c>
      <c r="N38" s="64">
        <v>8000</v>
      </c>
      <c r="O38" s="14"/>
      <c r="P38" s="1"/>
    </row>
    <row r="39" spans="1:16" s="68" customFormat="1" ht="60" x14ac:dyDescent="0.2">
      <c r="A39" s="45"/>
      <c r="B39" s="56" t="s">
        <v>146</v>
      </c>
      <c r="C39" s="67" t="s">
        <v>1</v>
      </c>
      <c r="D39" s="58" t="s">
        <v>148</v>
      </c>
      <c r="E39" s="59" t="s">
        <v>260</v>
      </c>
      <c r="F39" s="60"/>
      <c r="G39" s="60"/>
      <c r="H39" s="61">
        <v>6.3419999999999996</v>
      </c>
      <c r="I39" s="60"/>
      <c r="J39" s="62" t="s">
        <v>188</v>
      </c>
      <c r="K39" s="63" t="s">
        <v>189</v>
      </c>
      <c r="L39" s="64">
        <v>0</v>
      </c>
      <c r="M39" s="66">
        <v>30000</v>
      </c>
      <c r="N39" s="64">
        <v>30000</v>
      </c>
      <c r="O39" s="14"/>
      <c r="P39" s="1"/>
    </row>
    <row r="40" spans="1:16" s="68" customFormat="1" ht="36.75" customHeight="1" x14ac:dyDescent="0.2">
      <c r="A40" s="45"/>
      <c r="B40" s="56" t="s">
        <v>146</v>
      </c>
      <c r="C40" s="67" t="s">
        <v>2</v>
      </c>
      <c r="D40" s="58" t="s">
        <v>7</v>
      </c>
      <c r="E40" s="59"/>
      <c r="F40" s="60"/>
      <c r="G40" s="60"/>
      <c r="H40" s="61"/>
      <c r="I40" s="60"/>
      <c r="J40" s="62"/>
      <c r="K40" s="63"/>
      <c r="L40" s="64"/>
      <c r="M40" s="62"/>
      <c r="N40" s="64"/>
      <c r="O40" s="69"/>
      <c r="P40" s="1"/>
    </row>
    <row r="41" spans="1:16" s="68" customFormat="1" ht="120" x14ac:dyDescent="0.2">
      <c r="A41" s="45"/>
      <c r="B41" s="56" t="s">
        <v>146</v>
      </c>
      <c r="C41" s="67" t="s">
        <v>2</v>
      </c>
      <c r="D41" s="58" t="s">
        <v>148</v>
      </c>
      <c r="E41" s="59" t="s">
        <v>181</v>
      </c>
      <c r="F41" s="60"/>
      <c r="G41" s="60"/>
      <c r="H41" s="61">
        <v>3.2189999999999901</v>
      </c>
      <c r="I41" s="60"/>
      <c r="J41" s="62" t="s">
        <v>182</v>
      </c>
      <c r="K41" s="63" t="s">
        <v>183</v>
      </c>
      <c r="L41" s="64">
        <v>30</v>
      </c>
      <c r="M41" s="66">
        <v>133.30000000000001</v>
      </c>
      <c r="N41" s="64">
        <v>3999</v>
      </c>
      <c r="O41" s="69"/>
      <c r="P41" s="1"/>
    </row>
    <row r="42" spans="1:16" s="68" customFormat="1" ht="60" x14ac:dyDescent="0.2">
      <c r="A42" s="45"/>
      <c r="B42" s="56" t="s">
        <v>146</v>
      </c>
      <c r="C42" s="67" t="s">
        <v>2</v>
      </c>
      <c r="D42" s="58" t="s">
        <v>148</v>
      </c>
      <c r="E42" s="59" t="s">
        <v>184</v>
      </c>
      <c r="F42" s="60"/>
      <c r="G42" s="60"/>
      <c r="H42" s="61">
        <v>3.3640000000000101</v>
      </c>
      <c r="I42" s="60"/>
      <c r="J42" s="62" t="s">
        <v>185</v>
      </c>
      <c r="K42" s="63" t="s">
        <v>186</v>
      </c>
      <c r="L42" s="64">
        <v>10</v>
      </c>
      <c r="M42" s="66">
        <v>20.13</v>
      </c>
      <c r="N42" s="64">
        <v>201.3</v>
      </c>
      <c r="O42" s="69"/>
      <c r="P42" s="1"/>
    </row>
    <row r="43" spans="1:16" s="68" customFormat="1" ht="30" x14ac:dyDescent="0.2">
      <c r="A43" s="45"/>
      <c r="B43" s="56" t="s">
        <v>146</v>
      </c>
      <c r="C43" s="67" t="s">
        <v>2</v>
      </c>
      <c r="D43" s="58" t="s">
        <v>148</v>
      </c>
      <c r="E43" s="59" t="s">
        <v>187</v>
      </c>
      <c r="F43" s="60"/>
      <c r="G43" s="60"/>
      <c r="H43" s="61">
        <v>3.4340000000000002</v>
      </c>
      <c r="I43" s="60"/>
      <c r="J43" s="62" t="s">
        <v>188</v>
      </c>
      <c r="K43" s="63" t="s">
        <v>189</v>
      </c>
      <c r="L43" s="64">
        <v>0</v>
      </c>
      <c r="M43" s="66">
        <v>500</v>
      </c>
      <c r="N43" s="64">
        <v>500</v>
      </c>
      <c r="O43" s="69"/>
      <c r="P43" s="1"/>
    </row>
    <row r="44" spans="1:16" s="68" customFormat="1" ht="45" x14ac:dyDescent="0.2">
      <c r="A44" s="45"/>
      <c r="B44" s="56" t="s">
        <v>146</v>
      </c>
      <c r="C44" s="67" t="s">
        <v>2</v>
      </c>
      <c r="D44" s="58" t="s">
        <v>148</v>
      </c>
      <c r="E44" s="59" t="s">
        <v>190</v>
      </c>
      <c r="F44" s="60"/>
      <c r="G44" s="60"/>
      <c r="H44" s="61">
        <v>3.4350000000000001</v>
      </c>
      <c r="I44" s="60"/>
      <c r="J44" s="62" t="s">
        <v>188</v>
      </c>
      <c r="K44" s="63" t="s">
        <v>189</v>
      </c>
      <c r="L44" s="64">
        <v>0</v>
      </c>
      <c r="M44" s="66">
        <v>5000</v>
      </c>
      <c r="N44" s="64">
        <v>5000</v>
      </c>
      <c r="O44" s="69"/>
      <c r="P44" s="1"/>
    </row>
    <row r="45" spans="1:16" s="68" customFormat="1" ht="60" x14ac:dyDescent="0.2">
      <c r="A45" s="45"/>
      <c r="B45" s="56" t="s">
        <v>146</v>
      </c>
      <c r="C45" s="67" t="s">
        <v>2</v>
      </c>
      <c r="D45" s="58" t="s">
        <v>148</v>
      </c>
      <c r="E45" s="59" t="s">
        <v>191</v>
      </c>
      <c r="F45" s="60"/>
      <c r="G45" s="60"/>
      <c r="H45" s="61">
        <v>3.4359999999999999</v>
      </c>
      <c r="I45" s="60"/>
      <c r="J45" s="62" t="s">
        <v>188</v>
      </c>
      <c r="K45" s="63" t="s">
        <v>189</v>
      </c>
      <c r="L45" s="64">
        <v>0</v>
      </c>
      <c r="M45" s="66">
        <v>3000</v>
      </c>
      <c r="N45" s="64">
        <v>3000</v>
      </c>
      <c r="O45" s="69"/>
      <c r="P45" s="1"/>
    </row>
    <row r="46" spans="1:16" s="68" customFormat="1" ht="36.75" customHeight="1" x14ac:dyDescent="0.2">
      <c r="A46" s="45"/>
      <c r="B46" s="56" t="s">
        <v>146</v>
      </c>
      <c r="C46" s="67" t="s">
        <v>2</v>
      </c>
      <c r="D46" s="58" t="s">
        <v>148</v>
      </c>
      <c r="E46" s="59" t="s">
        <v>192</v>
      </c>
      <c r="F46" s="60"/>
      <c r="G46" s="60"/>
      <c r="H46" s="61">
        <v>3.4369999999999998</v>
      </c>
      <c r="I46" s="60"/>
      <c r="J46" s="62" t="s">
        <v>188</v>
      </c>
      <c r="K46" s="63" t="s">
        <v>189</v>
      </c>
      <c r="L46" s="64">
        <v>0</v>
      </c>
      <c r="M46" s="66">
        <v>1000</v>
      </c>
      <c r="N46" s="64">
        <v>1000</v>
      </c>
      <c r="O46" s="69"/>
      <c r="P46" s="1"/>
    </row>
    <row r="47" spans="1:16" s="68" customFormat="1" ht="30" x14ac:dyDescent="0.2">
      <c r="A47" s="45"/>
      <c r="B47" s="56" t="s">
        <v>146</v>
      </c>
      <c r="C47" s="67" t="s">
        <v>2</v>
      </c>
      <c r="D47" s="58" t="s">
        <v>148</v>
      </c>
      <c r="E47" s="59" t="s">
        <v>193</v>
      </c>
      <c r="F47" s="60"/>
      <c r="G47" s="60"/>
      <c r="H47" s="61">
        <v>3.4380000000000002</v>
      </c>
      <c r="I47" s="60"/>
      <c r="J47" s="62" t="s">
        <v>188</v>
      </c>
      <c r="K47" s="63" t="s">
        <v>189</v>
      </c>
      <c r="L47" s="64">
        <v>0</v>
      </c>
      <c r="M47" s="66">
        <v>40000</v>
      </c>
      <c r="N47" s="64">
        <v>40000</v>
      </c>
      <c r="O47" s="69"/>
      <c r="P47" s="1"/>
    </row>
    <row r="48" spans="1:16" s="68" customFormat="1" ht="36.75" customHeight="1" x14ac:dyDescent="0.2">
      <c r="A48" s="45"/>
      <c r="B48" s="56" t="s">
        <v>146</v>
      </c>
      <c r="C48" s="67" t="s">
        <v>3</v>
      </c>
      <c r="D48" s="58" t="s">
        <v>7</v>
      </c>
      <c r="E48" s="59"/>
      <c r="F48" s="60"/>
      <c r="G48" s="60"/>
      <c r="H48" s="61"/>
      <c r="I48" s="60"/>
      <c r="J48" s="62"/>
      <c r="K48" s="63"/>
      <c r="L48" s="64"/>
      <c r="M48" s="62"/>
      <c r="N48" s="64"/>
      <c r="O48" s="69"/>
      <c r="P48" s="1"/>
    </row>
    <row r="49" spans="1:16" s="68" customFormat="1" ht="120" x14ac:dyDescent="0.2">
      <c r="A49" s="45"/>
      <c r="B49" s="56" t="s">
        <v>146</v>
      </c>
      <c r="C49" s="67" t="s">
        <v>3</v>
      </c>
      <c r="D49" s="58" t="s">
        <v>148</v>
      </c>
      <c r="E49" s="59" t="s">
        <v>195</v>
      </c>
      <c r="F49" s="60"/>
      <c r="G49" s="60"/>
      <c r="H49" s="61">
        <v>4.1100000000000003</v>
      </c>
      <c r="I49" s="60"/>
      <c r="J49" s="62" t="s">
        <v>196</v>
      </c>
      <c r="K49" s="63" t="s">
        <v>197</v>
      </c>
      <c r="L49" s="64">
        <v>40</v>
      </c>
      <c r="M49" s="66">
        <v>36.75</v>
      </c>
      <c r="N49" s="64">
        <v>1470</v>
      </c>
      <c r="O49" s="69"/>
      <c r="P49" s="1"/>
    </row>
    <row r="50" spans="1:16" s="68" customFormat="1" ht="60" x14ac:dyDescent="0.2">
      <c r="A50" s="45"/>
      <c r="B50" s="70" t="s">
        <v>146</v>
      </c>
      <c r="C50" s="71" t="s">
        <v>3</v>
      </c>
      <c r="D50" s="72" t="s">
        <v>148</v>
      </c>
      <c r="E50" s="73" t="s">
        <v>198</v>
      </c>
      <c r="F50" s="74"/>
      <c r="G50" s="74"/>
      <c r="H50" s="75">
        <v>4.13</v>
      </c>
      <c r="I50" s="74"/>
      <c r="J50" s="76" t="s">
        <v>199</v>
      </c>
      <c r="K50" s="77" t="s">
        <v>197</v>
      </c>
      <c r="L50" s="78">
        <v>400</v>
      </c>
      <c r="M50" s="96">
        <v>4.25</v>
      </c>
      <c r="N50" s="78">
        <v>1700</v>
      </c>
      <c r="O50" s="69"/>
      <c r="P50" s="1"/>
    </row>
    <row r="51" spans="1:16" s="68" customFormat="1" ht="36.75" customHeight="1" x14ac:dyDescent="0.2">
      <c r="A51" s="45"/>
      <c r="B51" s="70" t="s">
        <v>146</v>
      </c>
      <c r="C51" s="71" t="s">
        <v>3</v>
      </c>
      <c r="D51" s="72" t="s">
        <v>148</v>
      </c>
      <c r="E51" s="73" t="s">
        <v>200</v>
      </c>
      <c r="F51" s="74"/>
      <c r="G51" s="74"/>
      <c r="H51" s="75">
        <v>4.1399999999999997</v>
      </c>
      <c r="I51" s="74"/>
      <c r="J51" s="76" t="s">
        <v>201</v>
      </c>
      <c r="K51" s="77" t="s">
        <v>197</v>
      </c>
      <c r="L51" s="78">
        <v>40</v>
      </c>
      <c r="M51" s="96">
        <v>6.75</v>
      </c>
      <c r="N51" s="78">
        <v>270</v>
      </c>
      <c r="O51" s="69"/>
      <c r="P51" s="1"/>
    </row>
    <row r="52" spans="1:16" s="68" customFormat="1" ht="36.75" customHeight="1" x14ac:dyDescent="0.2">
      <c r="A52" s="45"/>
      <c r="B52" s="70" t="s">
        <v>146</v>
      </c>
      <c r="C52" s="71" t="s">
        <v>3</v>
      </c>
      <c r="D52" s="72" t="s">
        <v>148</v>
      </c>
      <c r="E52" s="73" t="s">
        <v>202</v>
      </c>
      <c r="F52" s="74"/>
      <c r="G52" s="74"/>
      <c r="H52" s="75">
        <v>4.1500000000000004</v>
      </c>
      <c r="I52" s="74"/>
      <c r="J52" s="76" t="s">
        <v>203</v>
      </c>
      <c r="K52" s="77" t="s">
        <v>197</v>
      </c>
      <c r="L52" s="78">
        <v>20</v>
      </c>
      <c r="M52" s="96">
        <v>6.75</v>
      </c>
      <c r="N52" s="78">
        <v>135</v>
      </c>
      <c r="O52" s="69"/>
      <c r="P52" s="1"/>
    </row>
    <row r="53" spans="1:16" s="68" customFormat="1" ht="120" x14ac:dyDescent="0.2">
      <c r="A53" s="45"/>
      <c r="B53" s="70" t="s">
        <v>146</v>
      </c>
      <c r="C53" s="71" t="s">
        <v>3</v>
      </c>
      <c r="D53" s="72" t="s">
        <v>148</v>
      </c>
      <c r="E53" s="73" t="s">
        <v>204</v>
      </c>
      <c r="F53" s="74"/>
      <c r="G53" s="74"/>
      <c r="H53" s="75">
        <v>4.28</v>
      </c>
      <c r="I53" s="74"/>
      <c r="J53" s="76" t="s">
        <v>205</v>
      </c>
      <c r="K53" s="77" t="s">
        <v>183</v>
      </c>
      <c r="L53" s="78">
        <v>87</v>
      </c>
      <c r="M53" s="96">
        <v>434.56</v>
      </c>
      <c r="N53" s="78">
        <v>37806.720000000001</v>
      </c>
      <c r="O53" s="69"/>
      <c r="P53" s="1"/>
    </row>
    <row r="54" spans="1:16" s="68" customFormat="1" ht="39" customHeight="1" x14ac:dyDescent="0.2">
      <c r="A54" s="45"/>
      <c r="B54" s="70" t="s">
        <v>146</v>
      </c>
      <c r="C54" s="71" t="s">
        <v>3</v>
      </c>
      <c r="D54" s="72" t="s">
        <v>148</v>
      </c>
      <c r="E54" s="73" t="s">
        <v>206</v>
      </c>
      <c r="F54" s="74"/>
      <c r="G54" s="74"/>
      <c r="H54" s="75">
        <v>4.6999999999999904</v>
      </c>
      <c r="I54" s="74"/>
      <c r="J54" s="76" t="s">
        <v>207</v>
      </c>
      <c r="K54" s="77" t="s">
        <v>208</v>
      </c>
      <c r="L54" s="78">
        <v>40</v>
      </c>
      <c r="M54" s="96">
        <v>8.06</v>
      </c>
      <c r="N54" s="78">
        <v>322.39999999999998</v>
      </c>
      <c r="O54" s="69"/>
      <c r="P54" s="1"/>
    </row>
    <row r="55" spans="1:16" s="68" customFormat="1" ht="75" x14ac:dyDescent="0.2">
      <c r="A55" s="45"/>
      <c r="B55" s="70" t="s">
        <v>146</v>
      </c>
      <c r="C55" s="71" t="s">
        <v>3</v>
      </c>
      <c r="D55" s="72" t="s">
        <v>148</v>
      </c>
      <c r="E55" s="73" t="s">
        <v>209</v>
      </c>
      <c r="F55" s="74"/>
      <c r="G55" s="74"/>
      <c r="H55" s="75">
        <v>4.7399999999999904</v>
      </c>
      <c r="I55" s="74"/>
      <c r="J55" s="76" t="s">
        <v>210</v>
      </c>
      <c r="K55" s="77" t="s">
        <v>208</v>
      </c>
      <c r="L55" s="78">
        <v>14</v>
      </c>
      <c r="M55" s="96">
        <v>177.14</v>
      </c>
      <c r="N55" s="78">
        <v>2479.96</v>
      </c>
      <c r="O55" s="69"/>
      <c r="P55" s="1"/>
    </row>
    <row r="56" spans="1:16" s="68" customFormat="1" ht="45" x14ac:dyDescent="0.2">
      <c r="A56" s="45"/>
      <c r="B56" s="70" t="s">
        <v>146</v>
      </c>
      <c r="C56" s="71" t="s">
        <v>3</v>
      </c>
      <c r="D56" s="72" t="s">
        <v>148</v>
      </c>
      <c r="E56" s="73" t="s">
        <v>211</v>
      </c>
      <c r="F56" s="74"/>
      <c r="G56" s="74"/>
      <c r="H56" s="75">
        <v>4.75999999999999</v>
      </c>
      <c r="I56" s="74"/>
      <c r="J56" s="76" t="s">
        <v>212</v>
      </c>
      <c r="K56" s="77" t="s">
        <v>186</v>
      </c>
      <c r="L56" s="78">
        <v>24</v>
      </c>
      <c r="M56" s="96">
        <v>17.329999999999998</v>
      </c>
      <c r="N56" s="78">
        <v>415.92</v>
      </c>
      <c r="O56" s="69"/>
      <c r="P56" s="1"/>
    </row>
    <row r="57" spans="1:16" s="68" customFormat="1" ht="120" x14ac:dyDescent="0.2">
      <c r="A57" s="45"/>
      <c r="B57" s="70" t="s">
        <v>146</v>
      </c>
      <c r="C57" s="71" t="s">
        <v>3</v>
      </c>
      <c r="D57" s="72" t="s">
        <v>148</v>
      </c>
      <c r="E57" s="73" t="s">
        <v>213</v>
      </c>
      <c r="F57" s="74"/>
      <c r="G57" s="74"/>
      <c r="H57" s="75">
        <v>4.8999999999999799</v>
      </c>
      <c r="I57" s="74"/>
      <c r="J57" s="76" t="s">
        <v>214</v>
      </c>
      <c r="K57" s="77" t="s">
        <v>208</v>
      </c>
      <c r="L57" s="78">
        <v>50</v>
      </c>
      <c r="M57" s="96">
        <v>35.61</v>
      </c>
      <c r="N57" s="78">
        <v>1780.5</v>
      </c>
      <c r="O57" s="69"/>
      <c r="P57" s="1"/>
    </row>
    <row r="58" spans="1:16" s="68" customFormat="1" ht="30" x14ac:dyDescent="0.2">
      <c r="A58" s="45"/>
      <c r="B58" s="70" t="s">
        <v>146</v>
      </c>
      <c r="C58" s="71" t="s">
        <v>3</v>
      </c>
      <c r="D58" s="72" t="s">
        <v>148</v>
      </c>
      <c r="E58" s="73" t="s">
        <v>215</v>
      </c>
      <c r="F58" s="74"/>
      <c r="G58" s="74"/>
      <c r="H58" s="75">
        <v>4.2930000000000001</v>
      </c>
      <c r="I58" s="74"/>
      <c r="J58" s="76" t="s">
        <v>188</v>
      </c>
      <c r="K58" s="77" t="s">
        <v>189</v>
      </c>
      <c r="L58" s="78">
        <v>0</v>
      </c>
      <c r="M58" s="96">
        <v>2500</v>
      </c>
      <c r="N58" s="78">
        <v>2500</v>
      </c>
      <c r="O58" s="69"/>
      <c r="P58" s="1"/>
    </row>
    <row r="59" spans="1:16" s="68" customFormat="1" ht="36.75" customHeight="1" x14ac:dyDescent="0.2">
      <c r="A59" s="45"/>
      <c r="B59" s="70" t="s">
        <v>146</v>
      </c>
      <c r="C59" s="71" t="s">
        <v>4</v>
      </c>
      <c r="D59" s="72" t="s">
        <v>7</v>
      </c>
      <c r="E59" s="73"/>
      <c r="F59" s="74"/>
      <c r="G59" s="74"/>
      <c r="H59" s="75"/>
      <c r="I59" s="74"/>
      <c r="J59" s="76"/>
      <c r="K59" s="77"/>
      <c r="L59" s="78"/>
      <c r="M59" s="76"/>
      <c r="N59" s="78"/>
      <c r="O59" s="69"/>
      <c r="P59" s="1"/>
    </row>
    <row r="60" spans="1:16" ht="150" x14ac:dyDescent="0.2">
      <c r="B60" s="79" t="s">
        <v>146</v>
      </c>
      <c r="C60" s="79" t="s">
        <v>4</v>
      </c>
      <c r="D60" s="80" t="s">
        <v>148</v>
      </c>
      <c r="E60" s="81" t="s">
        <v>153</v>
      </c>
      <c r="F60" s="82"/>
      <c r="G60" s="82"/>
      <c r="H60" s="83">
        <v>2.1</v>
      </c>
      <c r="I60" s="82"/>
      <c r="J60" s="84" t="s">
        <v>154</v>
      </c>
      <c r="K60" s="82" t="s">
        <v>155</v>
      </c>
      <c r="L60" s="85">
        <v>3440</v>
      </c>
      <c r="M60" s="86">
        <v>12.92</v>
      </c>
      <c r="N60" s="87">
        <v>44444.800000000003</v>
      </c>
    </row>
    <row r="61" spans="1:16" ht="30" x14ac:dyDescent="0.2">
      <c r="B61" s="79" t="s">
        <v>146</v>
      </c>
      <c r="C61" s="79" t="s">
        <v>4</v>
      </c>
      <c r="D61" s="80" t="s">
        <v>148</v>
      </c>
      <c r="E61" s="81" t="s">
        <v>156</v>
      </c>
      <c r="F61" s="82"/>
      <c r="G61" s="82"/>
      <c r="H61" s="83">
        <v>2.5</v>
      </c>
      <c r="I61" s="82"/>
      <c r="J61" s="84" t="s">
        <v>157</v>
      </c>
      <c r="K61" s="82" t="s">
        <v>158</v>
      </c>
      <c r="L61" s="85">
        <v>4</v>
      </c>
      <c r="M61" s="86">
        <v>420</v>
      </c>
      <c r="N61" s="87">
        <v>1680</v>
      </c>
    </row>
    <row r="62" spans="1:16" ht="36.75" customHeight="1" x14ac:dyDescent="0.2">
      <c r="B62" s="79" t="s">
        <v>146</v>
      </c>
      <c r="C62" s="79" t="s">
        <v>4</v>
      </c>
      <c r="D62" s="80" t="s">
        <v>148</v>
      </c>
      <c r="E62" s="81" t="s">
        <v>159</v>
      </c>
      <c r="F62" s="82"/>
      <c r="G62" s="82"/>
      <c r="H62" s="83">
        <v>2.6</v>
      </c>
      <c r="I62" s="82"/>
      <c r="J62" s="84" t="s">
        <v>160</v>
      </c>
      <c r="K62" s="82" t="s">
        <v>158</v>
      </c>
      <c r="L62" s="85">
        <v>3</v>
      </c>
      <c r="M62" s="86">
        <v>50</v>
      </c>
      <c r="N62" s="87">
        <v>150</v>
      </c>
    </row>
    <row r="63" spans="1:16" ht="36.75" customHeight="1" x14ac:dyDescent="0.2">
      <c r="B63" s="79" t="s">
        <v>146</v>
      </c>
      <c r="C63" s="79" t="s">
        <v>4</v>
      </c>
      <c r="D63" s="80" t="s">
        <v>148</v>
      </c>
      <c r="E63" s="81" t="s">
        <v>161</v>
      </c>
      <c r="F63" s="82"/>
      <c r="G63" s="82"/>
      <c r="H63" s="83">
        <v>2.1800000000000002</v>
      </c>
      <c r="I63" s="82"/>
      <c r="J63" s="84" t="s">
        <v>162</v>
      </c>
      <c r="K63" s="82" t="s">
        <v>163</v>
      </c>
      <c r="L63" s="85">
        <v>18</v>
      </c>
      <c r="M63" s="86">
        <v>45</v>
      </c>
      <c r="N63" s="87">
        <v>810</v>
      </c>
    </row>
    <row r="64" spans="1:16" ht="30" x14ac:dyDescent="0.2">
      <c r="B64" s="79" t="s">
        <v>146</v>
      </c>
      <c r="C64" s="79" t="s">
        <v>4</v>
      </c>
      <c r="D64" s="80" t="s">
        <v>148</v>
      </c>
      <c r="E64" s="81" t="s">
        <v>164</v>
      </c>
      <c r="F64" s="82"/>
      <c r="G64" s="82"/>
      <c r="H64" s="83">
        <v>2.2000000000000002</v>
      </c>
      <c r="I64" s="82"/>
      <c r="J64" s="84" t="s">
        <v>165</v>
      </c>
      <c r="K64" s="82" t="s">
        <v>163</v>
      </c>
      <c r="L64" s="85">
        <v>20</v>
      </c>
      <c r="M64" s="86">
        <v>59.92</v>
      </c>
      <c r="N64" s="87">
        <v>1198.4000000000001</v>
      </c>
    </row>
    <row r="65" spans="2:14" ht="82.5" customHeight="1" x14ac:dyDescent="0.2">
      <c r="B65" s="79" t="s">
        <v>146</v>
      </c>
      <c r="C65" s="79" t="s">
        <v>4</v>
      </c>
      <c r="D65" s="80" t="s">
        <v>148</v>
      </c>
      <c r="E65" s="81" t="s">
        <v>166</v>
      </c>
      <c r="F65" s="82"/>
      <c r="G65" s="82"/>
      <c r="H65" s="83">
        <v>2.2400000000000002</v>
      </c>
      <c r="I65" s="82"/>
      <c r="J65" s="84" t="s">
        <v>167</v>
      </c>
      <c r="K65" s="82" t="s">
        <v>168</v>
      </c>
      <c r="L65" s="85">
        <v>80</v>
      </c>
      <c r="M65" s="86">
        <v>0.05</v>
      </c>
      <c r="N65" s="87">
        <v>3.86</v>
      </c>
    </row>
    <row r="66" spans="2:14" ht="30" x14ac:dyDescent="0.2">
      <c r="B66" s="79" t="s">
        <v>146</v>
      </c>
      <c r="C66" s="79" t="s">
        <v>4</v>
      </c>
      <c r="D66" s="80" t="s">
        <v>148</v>
      </c>
      <c r="E66" s="81" t="s">
        <v>169</v>
      </c>
      <c r="F66" s="82"/>
      <c r="G66" s="82"/>
      <c r="H66" s="83">
        <v>2.2599999999999998</v>
      </c>
      <c r="I66" s="82"/>
      <c r="J66" s="84" t="s">
        <v>170</v>
      </c>
      <c r="K66" s="82" t="s">
        <v>158</v>
      </c>
      <c r="L66" s="85">
        <v>2</v>
      </c>
      <c r="M66" s="86">
        <v>1127.5</v>
      </c>
      <c r="N66" s="87">
        <v>2255</v>
      </c>
    </row>
    <row r="67" spans="2:14" ht="36.75" customHeight="1" x14ac:dyDescent="0.2">
      <c r="B67" s="79" t="s">
        <v>146</v>
      </c>
      <c r="C67" s="79" t="s">
        <v>4</v>
      </c>
      <c r="D67" s="80" t="s">
        <v>148</v>
      </c>
      <c r="E67" s="81" t="s">
        <v>171</v>
      </c>
      <c r="F67" s="82"/>
      <c r="G67" s="82"/>
      <c r="H67" s="83">
        <v>2.27</v>
      </c>
      <c r="I67" s="82"/>
      <c r="J67" s="84" t="s">
        <v>172</v>
      </c>
      <c r="K67" s="82" t="s">
        <v>173</v>
      </c>
      <c r="L67" s="85">
        <v>20</v>
      </c>
      <c r="M67" s="86">
        <v>179</v>
      </c>
      <c r="N67" s="87">
        <v>3580</v>
      </c>
    </row>
    <row r="68" spans="2:14" ht="36.75" customHeight="1" x14ac:dyDescent="0.2">
      <c r="B68" s="79" t="s">
        <v>146</v>
      </c>
      <c r="C68" s="79" t="s">
        <v>4</v>
      </c>
      <c r="D68" s="80" t="s">
        <v>148</v>
      </c>
      <c r="E68" s="81" t="s">
        <v>174</v>
      </c>
      <c r="F68" s="82"/>
      <c r="G68" s="82"/>
      <c r="H68" s="83">
        <v>2.2799999999999998</v>
      </c>
      <c r="I68" s="82"/>
      <c r="J68" s="84" t="s">
        <v>175</v>
      </c>
      <c r="K68" s="82" t="s">
        <v>176</v>
      </c>
      <c r="L68" s="85">
        <v>120</v>
      </c>
      <c r="M68" s="86">
        <v>77.260000000000005</v>
      </c>
      <c r="N68" s="87">
        <v>9271.2000000000007</v>
      </c>
    </row>
    <row r="69" spans="2:14" ht="36.75" customHeight="1" x14ac:dyDescent="0.2">
      <c r="B69" s="79" t="s">
        <v>146</v>
      </c>
      <c r="C69" s="79" t="s">
        <v>4</v>
      </c>
      <c r="D69" s="80" t="s">
        <v>148</v>
      </c>
      <c r="E69" s="81" t="s">
        <v>177</v>
      </c>
      <c r="F69" s="82"/>
      <c r="G69" s="82"/>
      <c r="H69" s="83">
        <v>2.29</v>
      </c>
      <c r="I69" s="82"/>
      <c r="J69" s="84" t="s">
        <v>178</v>
      </c>
      <c r="K69" s="82" t="s">
        <v>179</v>
      </c>
      <c r="L69" s="85">
        <v>1</v>
      </c>
      <c r="M69" s="86">
        <v>61.29</v>
      </c>
      <c r="N69" s="87">
        <v>61.29</v>
      </c>
    </row>
    <row r="70" spans="2:14" ht="36" customHeight="1" x14ac:dyDescent="0.2">
      <c r="B70" s="88" t="s">
        <v>146</v>
      </c>
      <c r="C70" s="79" t="s">
        <v>70</v>
      </c>
      <c r="D70" s="80" t="s">
        <v>7</v>
      </c>
      <c r="E70" s="81"/>
      <c r="F70" s="82"/>
      <c r="G70" s="82"/>
      <c r="H70" s="83"/>
      <c r="I70" s="82"/>
      <c r="J70" s="84"/>
      <c r="K70" s="82"/>
      <c r="L70" s="85"/>
      <c r="M70" s="84"/>
      <c r="N70" s="87"/>
    </row>
    <row r="71" spans="2:14" ht="18.75" hidden="1" customHeight="1" x14ac:dyDescent="0.2">
      <c r="B71" s="88"/>
      <c r="C71" s="79"/>
      <c r="D71" s="80"/>
      <c r="E71" s="81"/>
      <c r="F71" s="82"/>
      <c r="G71" s="82"/>
      <c r="H71" s="83"/>
      <c r="I71" s="82"/>
      <c r="J71" s="84"/>
      <c r="K71" s="82"/>
      <c r="L71" s="85"/>
      <c r="M71" s="89"/>
      <c r="N71" s="87"/>
    </row>
    <row r="72" spans="2:14" ht="36" hidden="1" customHeight="1" x14ac:dyDescent="0.2">
      <c r="B72" s="88"/>
      <c r="C72" s="79"/>
      <c r="D72" s="80"/>
      <c r="E72" s="81"/>
      <c r="F72" s="82"/>
      <c r="G72" s="82"/>
      <c r="H72" s="83"/>
      <c r="I72" s="82"/>
      <c r="J72" s="84"/>
      <c r="K72" s="82"/>
      <c r="L72" s="85"/>
      <c r="M72" s="84"/>
      <c r="N72" s="87"/>
    </row>
    <row r="73" spans="2:14" hidden="1" x14ac:dyDescent="0.2">
      <c r="B73" s="88"/>
    </row>
    <row r="74" spans="2:14" hidden="1" x14ac:dyDescent="0.2">
      <c r="B74" s="88"/>
    </row>
    <row r="75" spans="2:14" hidden="1" x14ac:dyDescent="0.2">
      <c r="B75" s="88"/>
    </row>
    <row r="76" spans="2:14" hidden="1" x14ac:dyDescent="0.2">
      <c r="B76" s="88"/>
    </row>
    <row r="77" spans="2:14" hidden="1" x14ac:dyDescent="0.2"/>
    <row r="78" spans="2:14" hidden="1" x14ac:dyDescent="0.2"/>
    <row r="79" spans="2:14" hidden="1" x14ac:dyDescent="0.2"/>
  </sheetData>
  <pageMargins left="0.7" right="0.7" top="0.75" bottom="0.75" header="0.3" footer="0.3"/>
  <pageSetup paperSize="256" scale="31" orientation="portrait" r:id="rId1"/>
  <rowBreaks count="1" manualBreakCount="1">
    <brk id="3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DataTransfer">
                <anchor moveWithCells="1" sizeWithCells="1">
                  <from>
                    <xdr:col>7</xdr:col>
                    <xdr:colOff>552450</xdr:colOff>
                    <xdr:row>0</xdr:row>
                    <xdr:rowOff>142875</xdr:rowOff>
                  </from>
                  <to>
                    <xdr:col>10</xdr:col>
                    <xdr:colOff>104775</xdr:colOff>
                    <xdr:row>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51"/>
  <sheetViews>
    <sheetView topLeftCell="A4" workbookViewId="0">
      <selection activeCell="D9" sqref="D9"/>
    </sheetView>
  </sheetViews>
  <sheetFormatPr defaultRowHeight="15" x14ac:dyDescent="0.2"/>
  <cols>
    <col min="1" max="1" width="12.21875" style="28" customWidth="1"/>
    <col min="2" max="2" width="30.77734375" style="24" bestFit="1" customWidth="1"/>
    <col min="3" max="3" width="15.44140625" style="28" bestFit="1" customWidth="1"/>
    <col min="4" max="4" width="104.21875" style="37" bestFit="1" customWidth="1"/>
    <col min="5" max="5" width="13.5546875" style="28" bestFit="1" customWidth="1"/>
    <col min="6" max="6" width="14" style="38" customWidth="1"/>
    <col min="7" max="16384" width="8.88671875" style="28"/>
  </cols>
  <sheetData>
    <row r="1" spans="1:6" s="19" customFormat="1" ht="76.5" customHeight="1" x14ac:dyDescent="0.2">
      <c r="B1" s="20" t="s">
        <v>9</v>
      </c>
      <c r="C1" s="21" t="s">
        <v>24</v>
      </c>
      <c r="D1" s="21" t="s">
        <v>6</v>
      </c>
      <c r="E1" s="21" t="s">
        <v>25</v>
      </c>
      <c r="F1" s="22" t="s">
        <v>26</v>
      </c>
    </row>
    <row r="2" spans="1:6" x14ac:dyDescent="0.2">
      <c r="A2" s="23" t="s">
        <v>27</v>
      </c>
      <c r="B2" s="24" t="s">
        <v>28</v>
      </c>
      <c r="C2" s="25" t="s">
        <v>29</v>
      </c>
      <c r="D2" s="26" t="s">
        <v>30</v>
      </c>
      <c r="E2" s="27" t="s">
        <v>31</v>
      </c>
      <c r="F2" s="27" t="s">
        <v>32</v>
      </c>
    </row>
    <row r="3" spans="1:6" x14ac:dyDescent="0.2">
      <c r="A3" s="28" t="s">
        <v>27</v>
      </c>
      <c r="B3" s="24" t="s">
        <v>3</v>
      </c>
      <c r="C3" s="25" t="s">
        <v>33</v>
      </c>
      <c r="D3" s="26" t="s">
        <v>34</v>
      </c>
      <c r="E3" s="27" t="s">
        <v>31</v>
      </c>
      <c r="F3" s="27" t="s">
        <v>32</v>
      </c>
    </row>
    <row r="4" spans="1:6" ht="36" customHeight="1" x14ac:dyDescent="0.2">
      <c r="A4" s="28" t="s">
        <v>27</v>
      </c>
      <c r="B4" s="24" t="s">
        <v>2</v>
      </c>
      <c r="C4" s="25" t="s">
        <v>35</v>
      </c>
      <c r="D4" s="26" t="s">
        <v>36</v>
      </c>
      <c r="E4" s="27" t="s">
        <v>31</v>
      </c>
      <c r="F4" s="27" t="s">
        <v>32</v>
      </c>
    </row>
    <row r="5" spans="1:6" ht="30" x14ac:dyDescent="0.2">
      <c r="A5" s="28" t="s">
        <v>27</v>
      </c>
      <c r="B5" s="24" t="s">
        <v>37</v>
      </c>
      <c r="C5" s="25" t="s">
        <v>38</v>
      </c>
      <c r="D5" s="26" t="s">
        <v>39</v>
      </c>
      <c r="E5" s="27" t="s">
        <v>31</v>
      </c>
      <c r="F5" s="27" t="s">
        <v>32</v>
      </c>
    </row>
    <row r="6" spans="1:6" ht="30" x14ac:dyDescent="0.2">
      <c r="A6" s="28" t="s">
        <v>27</v>
      </c>
      <c r="B6" s="24" t="s">
        <v>40</v>
      </c>
      <c r="C6" s="25" t="s">
        <v>38</v>
      </c>
      <c r="D6" s="26" t="s">
        <v>39</v>
      </c>
      <c r="E6" s="27" t="s">
        <v>31</v>
      </c>
      <c r="F6" s="27" t="s">
        <v>32</v>
      </c>
    </row>
    <row r="7" spans="1:6" x14ac:dyDescent="0.2">
      <c r="A7" s="28" t="s">
        <v>27</v>
      </c>
      <c r="B7" s="24" t="s">
        <v>41</v>
      </c>
      <c r="C7" s="25" t="s">
        <v>38</v>
      </c>
      <c r="D7" s="26" t="s">
        <v>42</v>
      </c>
      <c r="E7" s="27" t="s">
        <v>31</v>
      </c>
      <c r="F7" s="27" t="s">
        <v>32</v>
      </c>
    </row>
    <row r="8" spans="1:6" x14ac:dyDescent="0.2">
      <c r="A8" s="28" t="s">
        <v>27</v>
      </c>
      <c r="B8" s="24" t="s">
        <v>43</v>
      </c>
      <c r="C8" s="23" t="s">
        <v>44</v>
      </c>
      <c r="D8" s="26" t="s">
        <v>45</v>
      </c>
      <c r="E8" s="27" t="s">
        <v>31</v>
      </c>
      <c r="F8" s="27" t="s">
        <v>32</v>
      </c>
    </row>
    <row r="9" spans="1:6" x14ac:dyDescent="0.2">
      <c r="A9" s="28" t="s">
        <v>27</v>
      </c>
      <c r="B9" s="24" t="s">
        <v>46</v>
      </c>
      <c r="C9" s="25" t="s">
        <v>38</v>
      </c>
      <c r="D9" s="26" t="s">
        <v>47</v>
      </c>
      <c r="E9" s="27" t="s">
        <v>31</v>
      </c>
      <c r="F9" s="27" t="s">
        <v>32</v>
      </c>
    </row>
    <row r="10" spans="1:6" x14ac:dyDescent="0.2">
      <c r="A10" s="28" t="s">
        <v>27</v>
      </c>
      <c r="B10" s="24" t="s">
        <v>48</v>
      </c>
      <c r="C10" s="25" t="s">
        <v>38</v>
      </c>
      <c r="D10" s="26" t="s">
        <v>49</v>
      </c>
      <c r="E10" s="27" t="s">
        <v>31</v>
      </c>
      <c r="F10" s="27" t="s">
        <v>32</v>
      </c>
    </row>
    <row r="11" spans="1:6" x14ac:dyDescent="0.2">
      <c r="A11" s="28" t="s">
        <v>27</v>
      </c>
      <c r="B11" s="24" t="s">
        <v>50</v>
      </c>
      <c r="C11" s="25" t="s">
        <v>38</v>
      </c>
      <c r="D11" s="26" t="s">
        <v>51</v>
      </c>
      <c r="E11" s="27" t="s">
        <v>31</v>
      </c>
      <c r="F11" s="27" t="s">
        <v>32</v>
      </c>
    </row>
    <row r="12" spans="1:6" x14ac:dyDescent="0.2">
      <c r="A12" s="28" t="s">
        <v>27</v>
      </c>
      <c r="B12" s="24" t="s">
        <v>52</v>
      </c>
      <c r="C12" s="25" t="s">
        <v>53</v>
      </c>
      <c r="D12" s="26" t="s">
        <v>54</v>
      </c>
      <c r="E12" s="27" t="s">
        <v>31</v>
      </c>
      <c r="F12" s="27" t="s">
        <v>32</v>
      </c>
    </row>
    <row r="13" spans="1:6" x14ac:dyDescent="0.2">
      <c r="A13" s="28" t="s">
        <v>27</v>
      </c>
      <c r="B13" s="24" t="s">
        <v>55</v>
      </c>
      <c r="C13" s="25" t="s">
        <v>53</v>
      </c>
      <c r="D13" s="26" t="s">
        <v>54</v>
      </c>
      <c r="E13" s="27" t="s">
        <v>31</v>
      </c>
      <c r="F13" s="27" t="s">
        <v>32</v>
      </c>
    </row>
    <row r="14" spans="1:6" x14ac:dyDescent="0.2">
      <c r="A14" s="28" t="s">
        <v>27</v>
      </c>
      <c r="B14" s="24" t="s">
        <v>56</v>
      </c>
      <c r="C14" s="25" t="s">
        <v>53</v>
      </c>
      <c r="D14" s="26" t="s">
        <v>54</v>
      </c>
      <c r="E14" s="27" t="s">
        <v>31</v>
      </c>
      <c r="F14" s="27" t="s">
        <v>32</v>
      </c>
    </row>
    <row r="15" spans="1:6" x14ac:dyDescent="0.2">
      <c r="A15" s="28" t="s">
        <v>27</v>
      </c>
      <c r="B15" s="24" t="s">
        <v>57</v>
      </c>
      <c r="C15" s="25" t="s">
        <v>58</v>
      </c>
      <c r="D15" s="29" t="s">
        <v>59</v>
      </c>
      <c r="E15" s="27" t="s">
        <v>31</v>
      </c>
      <c r="F15" s="27" t="s">
        <v>32</v>
      </c>
    </row>
    <row r="16" spans="1:6" x14ac:dyDescent="0.2">
      <c r="A16" s="28" t="s">
        <v>27</v>
      </c>
      <c r="B16" s="24" t="s">
        <v>0</v>
      </c>
      <c r="C16" s="25" t="s">
        <v>60</v>
      </c>
      <c r="D16" s="26" t="s">
        <v>61</v>
      </c>
      <c r="E16" s="27" t="s">
        <v>31</v>
      </c>
      <c r="F16" s="27" t="s">
        <v>32</v>
      </c>
    </row>
    <row r="17" spans="1:6" x14ac:dyDescent="0.2">
      <c r="A17" s="28" t="s">
        <v>27</v>
      </c>
      <c r="B17" s="24" t="s">
        <v>4</v>
      </c>
      <c r="C17" s="25" t="s">
        <v>62</v>
      </c>
      <c r="D17" s="26" t="s">
        <v>63</v>
      </c>
      <c r="E17" s="27" t="s">
        <v>31</v>
      </c>
      <c r="F17" s="27" t="s">
        <v>32</v>
      </c>
    </row>
    <row r="18" spans="1:6" x14ac:dyDescent="0.2">
      <c r="A18" s="28" t="s">
        <v>27</v>
      </c>
      <c r="B18" s="24" t="s">
        <v>64</v>
      </c>
      <c r="C18" s="25" t="s">
        <v>62</v>
      </c>
      <c r="D18" s="26" t="s">
        <v>63</v>
      </c>
      <c r="E18" s="27" t="s">
        <v>31</v>
      </c>
      <c r="F18" s="27" t="s">
        <v>32</v>
      </c>
    </row>
    <row r="19" spans="1:6" x14ac:dyDescent="0.2">
      <c r="A19" s="28" t="s">
        <v>27</v>
      </c>
      <c r="B19" s="30" t="s">
        <v>65</v>
      </c>
      <c r="C19" s="25" t="s">
        <v>66</v>
      </c>
      <c r="D19" s="26" t="s">
        <v>67</v>
      </c>
      <c r="E19" s="27" t="s">
        <v>31</v>
      </c>
      <c r="F19" s="27" t="s">
        <v>32</v>
      </c>
    </row>
    <row r="20" spans="1:6" x14ac:dyDescent="0.2">
      <c r="A20" s="28" t="s">
        <v>27</v>
      </c>
      <c r="B20" s="30" t="s">
        <v>68</v>
      </c>
      <c r="C20" s="25" t="s">
        <v>66</v>
      </c>
      <c r="D20" s="26" t="s">
        <v>69</v>
      </c>
      <c r="E20" s="27" t="s">
        <v>31</v>
      </c>
      <c r="F20" s="27" t="s">
        <v>32</v>
      </c>
    </row>
    <row r="21" spans="1:6" x14ac:dyDescent="0.2">
      <c r="A21" s="28" t="s">
        <v>27</v>
      </c>
      <c r="B21" s="24" t="s">
        <v>70</v>
      </c>
      <c r="C21" s="25" t="s">
        <v>71</v>
      </c>
      <c r="D21" s="26" t="s">
        <v>72</v>
      </c>
      <c r="E21" s="27" t="s">
        <v>31</v>
      </c>
      <c r="F21" s="27" t="s">
        <v>32</v>
      </c>
    </row>
    <row r="22" spans="1:6" x14ac:dyDescent="0.2">
      <c r="A22" s="28" t="s">
        <v>27</v>
      </c>
      <c r="B22" s="24" t="s">
        <v>73</v>
      </c>
      <c r="C22" s="25" t="s">
        <v>58</v>
      </c>
      <c r="D22" s="29" t="s">
        <v>74</v>
      </c>
      <c r="E22" s="27" t="s">
        <v>31</v>
      </c>
      <c r="F22" s="27" t="s">
        <v>32</v>
      </c>
    </row>
    <row r="23" spans="1:6" x14ac:dyDescent="0.2">
      <c r="A23" s="31" t="s">
        <v>27</v>
      </c>
      <c r="B23" s="24" t="s">
        <v>75</v>
      </c>
      <c r="C23" s="25" t="s">
        <v>76</v>
      </c>
      <c r="D23" s="26" t="s">
        <v>77</v>
      </c>
      <c r="E23" s="27" t="s">
        <v>31</v>
      </c>
      <c r="F23" s="27" t="s">
        <v>78</v>
      </c>
    </row>
    <row r="24" spans="1:6" x14ac:dyDescent="0.2">
      <c r="A24" s="31" t="s">
        <v>27</v>
      </c>
      <c r="B24" s="32" t="s">
        <v>79</v>
      </c>
      <c r="C24" s="33" t="s">
        <v>38</v>
      </c>
      <c r="D24" s="34" t="s">
        <v>80</v>
      </c>
      <c r="E24" s="27" t="s">
        <v>31</v>
      </c>
      <c r="F24" s="27" t="s">
        <v>32</v>
      </c>
    </row>
    <row r="25" spans="1:6" x14ac:dyDescent="0.2">
      <c r="A25" s="31" t="s">
        <v>27</v>
      </c>
      <c r="B25" s="24" t="s">
        <v>81</v>
      </c>
      <c r="C25" s="35" t="s">
        <v>38</v>
      </c>
      <c r="D25" s="29" t="s">
        <v>82</v>
      </c>
      <c r="E25" s="27" t="s">
        <v>31</v>
      </c>
      <c r="F25" s="27" t="s">
        <v>32</v>
      </c>
    </row>
    <row r="26" spans="1:6" x14ac:dyDescent="0.2">
      <c r="A26" s="31" t="s">
        <v>27</v>
      </c>
      <c r="B26" s="24" t="s">
        <v>83</v>
      </c>
      <c r="C26" s="35" t="s">
        <v>58</v>
      </c>
      <c r="D26" s="29" t="s">
        <v>84</v>
      </c>
      <c r="E26" s="27" t="s">
        <v>31</v>
      </c>
      <c r="F26" s="27" t="s">
        <v>32</v>
      </c>
    </row>
    <row r="27" spans="1:6" x14ac:dyDescent="0.2">
      <c r="A27" s="28" t="s">
        <v>85</v>
      </c>
      <c r="B27" s="24" t="s">
        <v>86</v>
      </c>
      <c r="C27" s="25" t="s">
        <v>87</v>
      </c>
      <c r="D27" s="26" t="s">
        <v>88</v>
      </c>
      <c r="E27" s="27" t="s">
        <v>31</v>
      </c>
      <c r="F27" s="27" t="s">
        <v>32</v>
      </c>
    </row>
    <row r="28" spans="1:6" x14ac:dyDescent="0.2">
      <c r="A28" s="31" t="s">
        <v>85</v>
      </c>
      <c r="B28" s="24" t="s">
        <v>89</v>
      </c>
      <c r="C28" s="25" t="s">
        <v>90</v>
      </c>
      <c r="D28" s="26" t="s">
        <v>91</v>
      </c>
      <c r="E28" s="27" t="s">
        <v>92</v>
      </c>
      <c r="F28" s="27" t="s">
        <v>93</v>
      </c>
    </row>
    <row r="29" spans="1:6" x14ac:dyDescent="0.2">
      <c r="A29" s="31" t="s">
        <v>85</v>
      </c>
      <c r="B29" s="24" t="s">
        <v>94</v>
      </c>
      <c r="C29" s="25" t="s">
        <v>90</v>
      </c>
      <c r="D29" s="26" t="s">
        <v>91</v>
      </c>
      <c r="E29" s="27" t="s">
        <v>92</v>
      </c>
      <c r="F29" s="27" t="s">
        <v>93</v>
      </c>
    </row>
    <row r="30" spans="1:6" x14ac:dyDescent="0.2">
      <c r="A30" s="31" t="s">
        <v>85</v>
      </c>
      <c r="B30" s="24" t="s">
        <v>95</v>
      </c>
      <c r="C30" s="25" t="s">
        <v>58</v>
      </c>
      <c r="D30" s="29" t="s">
        <v>96</v>
      </c>
      <c r="E30" s="27" t="s">
        <v>31</v>
      </c>
      <c r="F30" s="27" t="s">
        <v>32</v>
      </c>
    </row>
    <row r="31" spans="1:6" x14ac:dyDescent="0.2">
      <c r="A31" s="28" t="s">
        <v>97</v>
      </c>
      <c r="B31" s="24" t="s">
        <v>98</v>
      </c>
      <c r="C31" s="25" t="s">
        <v>99</v>
      </c>
      <c r="D31" s="26" t="s">
        <v>100</v>
      </c>
      <c r="E31" s="27" t="s">
        <v>31</v>
      </c>
      <c r="F31" s="27" t="s">
        <v>32</v>
      </c>
    </row>
    <row r="32" spans="1:6" x14ac:dyDescent="0.2">
      <c r="A32" s="28" t="s">
        <v>97</v>
      </c>
      <c r="B32" s="24" t="s">
        <v>101</v>
      </c>
      <c r="C32" s="25" t="s">
        <v>58</v>
      </c>
      <c r="D32" s="26" t="s">
        <v>100</v>
      </c>
      <c r="E32" s="27" t="s">
        <v>31</v>
      </c>
      <c r="F32" s="27" t="s">
        <v>32</v>
      </c>
    </row>
    <row r="33" spans="1:6" x14ac:dyDescent="0.2">
      <c r="A33" s="28" t="s">
        <v>97</v>
      </c>
      <c r="B33" s="24" t="s">
        <v>102</v>
      </c>
      <c r="C33" s="25" t="s">
        <v>103</v>
      </c>
      <c r="D33" s="26" t="s">
        <v>104</v>
      </c>
      <c r="E33" s="27" t="s">
        <v>31</v>
      </c>
      <c r="F33" s="27" t="s">
        <v>32</v>
      </c>
    </row>
    <row r="34" spans="1:6" x14ac:dyDescent="0.2">
      <c r="A34" s="31" t="s">
        <v>97</v>
      </c>
      <c r="B34" s="24" t="s">
        <v>105</v>
      </c>
      <c r="C34" s="25" t="s">
        <v>103</v>
      </c>
      <c r="D34" s="26" t="s">
        <v>106</v>
      </c>
      <c r="E34" s="27" t="s">
        <v>31</v>
      </c>
      <c r="F34" s="27" t="s">
        <v>32</v>
      </c>
    </row>
    <row r="35" spans="1:6" x14ac:dyDescent="0.2">
      <c r="A35" s="28" t="s">
        <v>97</v>
      </c>
      <c r="B35" s="30" t="s">
        <v>107</v>
      </c>
      <c r="C35" s="25" t="s">
        <v>108</v>
      </c>
      <c r="D35" s="26" t="s">
        <v>109</v>
      </c>
      <c r="E35" s="27" t="s">
        <v>31</v>
      </c>
      <c r="F35" s="27" t="s">
        <v>32</v>
      </c>
    </row>
    <row r="36" spans="1:6" x14ac:dyDescent="0.2">
      <c r="A36" s="31" t="s">
        <v>97</v>
      </c>
      <c r="B36" s="24" t="s">
        <v>110</v>
      </c>
      <c r="C36" s="25" t="s">
        <v>111</v>
      </c>
      <c r="D36" s="26" t="s">
        <v>112</v>
      </c>
      <c r="E36" s="27" t="s">
        <v>31</v>
      </c>
      <c r="F36" s="27" t="s">
        <v>32</v>
      </c>
    </row>
    <row r="37" spans="1:6" x14ac:dyDescent="0.2">
      <c r="A37" s="31" t="s">
        <v>97</v>
      </c>
      <c r="B37" s="24" t="s">
        <v>113</v>
      </c>
      <c r="C37" s="25" t="s">
        <v>114</v>
      </c>
      <c r="D37" s="26" t="s">
        <v>115</v>
      </c>
      <c r="E37" s="27" t="s">
        <v>31</v>
      </c>
      <c r="F37" s="27" t="s">
        <v>32</v>
      </c>
    </row>
    <row r="38" spans="1:6" x14ac:dyDescent="0.2">
      <c r="A38" s="31" t="s">
        <v>97</v>
      </c>
      <c r="B38" s="24" t="s">
        <v>116</v>
      </c>
      <c r="C38" s="25" t="s">
        <v>117</v>
      </c>
      <c r="D38" s="26" t="s">
        <v>118</v>
      </c>
      <c r="E38" s="27" t="s">
        <v>31</v>
      </c>
      <c r="F38" s="27" t="s">
        <v>32</v>
      </c>
    </row>
    <row r="39" spans="1:6" x14ac:dyDescent="0.2">
      <c r="A39" s="31" t="s">
        <v>97</v>
      </c>
      <c r="B39" s="24" t="s">
        <v>119</v>
      </c>
      <c r="C39" s="25" t="s">
        <v>120</v>
      </c>
      <c r="D39" s="26" t="s">
        <v>121</v>
      </c>
      <c r="E39" s="27" t="s">
        <v>31</v>
      </c>
      <c r="F39" s="27" t="s">
        <v>32</v>
      </c>
    </row>
    <row r="40" spans="1:6" x14ac:dyDescent="0.2">
      <c r="A40" s="31" t="s">
        <v>97</v>
      </c>
      <c r="B40" s="24" t="s">
        <v>122</v>
      </c>
      <c r="C40" s="25" t="s">
        <v>120</v>
      </c>
      <c r="D40" s="26" t="s">
        <v>121</v>
      </c>
      <c r="E40" s="27" t="s">
        <v>31</v>
      </c>
      <c r="F40" s="27" t="s">
        <v>32</v>
      </c>
    </row>
    <row r="41" spans="1:6" x14ac:dyDescent="0.2">
      <c r="A41" s="31" t="s">
        <v>97</v>
      </c>
      <c r="B41" s="24" t="s">
        <v>123</v>
      </c>
      <c r="C41" s="25" t="s">
        <v>124</v>
      </c>
      <c r="D41" s="26" t="s">
        <v>125</v>
      </c>
      <c r="E41" s="27" t="s">
        <v>31</v>
      </c>
      <c r="F41" s="27" t="s">
        <v>32</v>
      </c>
    </row>
    <row r="42" spans="1:6" x14ac:dyDescent="0.2">
      <c r="A42" s="28" t="s">
        <v>97</v>
      </c>
      <c r="B42" s="30" t="s">
        <v>126</v>
      </c>
      <c r="C42" s="25" t="s">
        <v>127</v>
      </c>
      <c r="D42" s="26" t="s">
        <v>128</v>
      </c>
      <c r="E42" s="27" t="s">
        <v>31</v>
      </c>
      <c r="F42" s="27" t="s">
        <v>32</v>
      </c>
    </row>
    <row r="43" spans="1:6" x14ac:dyDescent="0.2">
      <c r="A43" s="28" t="s">
        <v>97</v>
      </c>
      <c r="B43" s="24" t="s">
        <v>129</v>
      </c>
      <c r="C43" s="25" t="s">
        <v>130</v>
      </c>
      <c r="D43" s="29" t="s">
        <v>131</v>
      </c>
      <c r="E43" s="27" t="s">
        <v>31</v>
      </c>
      <c r="F43" s="27" t="s">
        <v>32</v>
      </c>
    </row>
    <row r="44" spans="1:6" x14ac:dyDescent="0.2">
      <c r="A44" s="28" t="s">
        <v>97</v>
      </c>
      <c r="B44" s="24" t="s">
        <v>132</v>
      </c>
      <c r="C44" s="25" t="s">
        <v>133</v>
      </c>
      <c r="D44" s="26" t="s">
        <v>134</v>
      </c>
      <c r="E44" s="27" t="s">
        <v>31</v>
      </c>
      <c r="F44" s="27" t="s">
        <v>32</v>
      </c>
    </row>
    <row r="45" spans="1:6" x14ac:dyDescent="0.2">
      <c r="A45" s="28" t="s">
        <v>58</v>
      </c>
      <c r="B45" s="24" t="s">
        <v>58</v>
      </c>
      <c r="C45" s="25" t="s">
        <v>135</v>
      </c>
      <c r="D45" s="26" t="s">
        <v>136</v>
      </c>
      <c r="E45" s="27" t="s">
        <v>31</v>
      </c>
      <c r="F45" s="27" t="s">
        <v>32</v>
      </c>
    </row>
    <row r="46" spans="1:6" x14ac:dyDescent="0.2">
      <c r="A46" s="23" t="s">
        <v>27</v>
      </c>
      <c r="B46" s="30" t="s">
        <v>137</v>
      </c>
      <c r="C46" s="25" t="s">
        <v>138</v>
      </c>
      <c r="D46" s="26" t="s">
        <v>139</v>
      </c>
      <c r="E46" s="27" t="s">
        <v>31</v>
      </c>
      <c r="F46" s="27" t="s">
        <v>32</v>
      </c>
    </row>
    <row r="47" spans="1:6" x14ac:dyDescent="0.2">
      <c r="A47" s="23" t="s">
        <v>27</v>
      </c>
      <c r="B47" s="30" t="s">
        <v>140</v>
      </c>
      <c r="C47" s="23" t="s">
        <v>120</v>
      </c>
      <c r="D47" s="23" t="s">
        <v>121</v>
      </c>
      <c r="E47" s="36" t="s">
        <v>31</v>
      </c>
      <c r="F47" s="27" t="s">
        <v>32</v>
      </c>
    </row>
    <row r="48" spans="1:6" x14ac:dyDescent="0.2">
      <c r="A48" s="23" t="s">
        <v>27</v>
      </c>
      <c r="B48" s="30" t="s">
        <v>141</v>
      </c>
      <c r="C48" s="23" t="s">
        <v>53</v>
      </c>
      <c r="D48" s="23" t="s">
        <v>54</v>
      </c>
      <c r="E48" s="36" t="s">
        <v>31</v>
      </c>
      <c r="F48" s="27" t="s">
        <v>32</v>
      </c>
    </row>
    <row r="49" spans="1:6" x14ac:dyDescent="0.2">
      <c r="A49" s="23" t="s">
        <v>27</v>
      </c>
      <c r="B49" s="30" t="s">
        <v>142</v>
      </c>
      <c r="C49" s="23" t="s">
        <v>76</v>
      </c>
      <c r="D49" s="23" t="s">
        <v>77</v>
      </c>
      <c r="E49" s="36" t="s">
        <v>31</v>
      </c>
      <c r="F49" s="27" t="s">
        <v>32</v>
      </c>
    </row>
    <row r="50" spans="1:6" x14ac:dyDescent="0.2">
      <c r="A50" s="30" t="s">
        <v>85</v>
      </c>
      <c r="B50" s="30" t="s">
        <v>143</v>
      </c>
      <c r="C50" s="23" t="s">
        <v>90</v>
      </c>
      <c r="D50" s="23" t="s">
        <v>91</v>
      </c>
      <c r="E50" s="27" t="s">
        <v>92</v>
      </c>
      <c r="F50" s="27" t="s">
        <v>93</v>
      </c>
    </row>
    <row r="51" spans="1:6" x14ac:dyDescent="0.2">
      <c r="A51" s="30" t="s">
        <v>85</v>
      </c>
      <c r="B51" s="30" t="s">
        <v>144</v>
      </c>
      <c r="C51" s="23" t="s">
        <v>90</v>
      </c>
      <c r="D51" s="23" t="s">
        <v>91</v>
      </c>
      <c r="E51" s="27" t="s">
        <v>92</v>
      </c>
      <c r="F51" s="27" t="s">
        <v>93</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Requirements</vt:lpstr>
      <vt:lpstr>BOQ</vt:lpstr>
      <vt:lpstr>All requirement types</vt:lpstr>
      <vt:lpstr>copywrkbookpath</vt:lpstr>
      <vt:lpstr>BOQ!Print_Area</vt:lpstr>
      <vt:lpstr>UnitCode</vt:lpstr>
      <vt:lpstr>UnitName</vt:lpstr>
    </vt:vector>
  </TitlesOfParts>
  <Company>London Borough of Camden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 Mike</dc:creator>
  <cp:lastModifiedBy>kreid</cp:lastModifiedBy>
  <cp:lastPrinted>2015-08-12T11:35:58Z</cp:lastPrinted>
  <dcterms:created xsi:type="dcterms:W3CDTF">2015-08-05T07:23:33Z</dcterms:created>
  <dcterms:modified xsi:type="dcterms:W3CDTF">2016-02-24T16:57:28Z</dcterms:modified>
</cp:coreProperties>
</file>