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https://greengageenvironmental.sharepoint.com/sites/GG-Core/Projects 552131  552230/552219_Brunswick_Centre/Technical/"/>
    </mc:Choice>
  </mc:AlternateContent>
  <xr:revisionPtr revIDLastSave="38" documentId="8_{F483CA67-8462-4665-A1F3-42FB5D4913A2}" xr6:coauthVersionLast="47" xr6:coauthVersionMax="47" xr10:uidLastSave="{84A6E616-D7A8-452A-B5E4-4807C19C00DC}"/>
  <workbookProtection workbookAlgorithmName="SHA-512" workbookHashValue="34gUchnGyiJgdxiQIUCSrEcPGCJd3REvg7/FS0wo+4PTuo6asAaUXMDiMRqRDcAHm/uOnDyj5UaOrS6wlPZs9A==" workbookSaltValue="EYr7TziUS/OZ48cthJqy8g==" workbookSpinCount="100000" lockStructure="1"/>
  <bookViews>
    <workbookView xWindow="-28920" yWindow="3165" windowWidth="29040" windowHeight="15720" tabRatio="636" activeTab="1" xr2:uid="{4138DD8F-7CEC-4A91-B378-FED084D99F10}"/>
  </bookViews>
  <sheets>
    <sheet name="Introduction" sheetId="7" r:id="rId1"/>
    <sheet name="Summary" sheetId="1" r:id="rId2"/>
    <sheet name="Dwelling New" sheetId="2" r:id="rId3"/>
    <sheet name="Dwelling Refurbishment" sheetId="8" r:id="rId4"/>
    <sheet name="Non-Dwelling New" sheetId="9" r:id="rId5"/>
    <sheet name="Non-Dwelling Refurbishment" sheetId="10" r:id="rId6"/>
    <sheet name="Lists" sheetId="6"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8" i="9" l="1"/>
  <c r="D19" i="1"/>
  <c r="B26" i="1" l="1"/>
  <c r="B27" i="1"/>
  <c r="B28" i="1"/>
  <c r="B29" i="1"/>
  <c r="B30" i="1" s="1"/>
  <c r="D18" i="1"/>
  <c r="B38" i="1" l="1"/>
  <c r="B39" i="1"/>
  <c r="B40" i="1"/>
  <c r="B37" i="1"/>
  <c r="H100" i="10"/>
  <c r="H99" i="10"/>
  <c r="H98" i="10"/>
  <c r="B14" i="10"/>
  <c r="C14" i="10" s="1"/>
  <c r="D14" i="10" s="1"/>
  <c r="C13" i="10"/>
  <c r="D13" i="10" s="1"/>
  <c r="C12" i="10"/>
  <c r="D12" i="10" s="1"/>
  <c r="C11" i="10"/>
  <c r="D11" i="10" s="1"/>
  <c r="H99" i="9"/>
  <c r="H100" i="9"/>
  <c r="C15" i="9"/>
  <c r="B15" i="9" s="1"/>
  <c r="B14" i="9"/>
  <c r="C13" i="9"/>
  <c r="D13" i="9" s="1"/>
  <c r="C12" i="9"/>
  <c r="D12" i="9" s="1"/>
  <c r="C11" i="9"/>
  <c r="D11" i="9" s="1"/>
  <c r="B15" i="8"/>
  <c r="C14" i="8"/>
  <c r="D14" i="8" s="1"/>
  <c r="C13" i="8"/>
  <c r="D13" i="8" s="1"/>
  <c r="C12" i="8"/>
  <c r="D12" i="8" s="1"/>
  <c r="B16" i="9" l="1"/>
  <c r="B17" i="9" s="1"/>
  <c r="C14" i="9"/>
  <c r="D14" i="9" s="1"/>
  <c r="D16" i="9" s="1"/>
  <c r="C15" i="8"/>
  <c r="D15" i="8" s="1"/>
  <c r="C16" i="9" l="1"/>
  <c r="B47" i="1" l="1"/>
  <c r="B46" i="1"/>
  <c r="B45" i="1"/>
  <c r="C12" i="2"/>
  <c r="D12" i="2" s="1"/>
  <c r="C13" i="2"/>
  <c r="D13" i="2" s="1"/>
  <c r="C14" i="2"/>
  <c r="D14" i="2" s="1"/>
  <c r="B15" i="2"/>
  <c r="C16" i="2"/>
  <c r="H12" i="1"/>
  <c r="I12" i="1" s="1"/>
  <c r="H11" i="1"/>
  <c r="I11" i="1" s="1"/>
  <c r="H10" i="1"/>
  <c r="I10" i="1" s="1"/>
  <c r="B48" i="1" l="1"/>
  <c r="C48" i="1" s="1"/>
  <c r="D48" i="1" s="1"/>
  <c r="B16" i="2"/>
  <c r="B17" i="2" s="1"/>
  <c r="B18" i="2" s="1"/>
  <c r="C15" i="2"/>
  <c r="D15" i="2" s="1"/>
  <c r="D17" i="2" s="1"/>
  <c r="C47" i="1"/>
  <c r="D47" i="1" s="1"/>
  <c r="C28" i="1"/>
  <c r="D28" i="1" s="1"/>
  <c r="C38" i="1"/>
  <c r="D38" i="1" s="1"/>
  <c r="C30" i="1"/>
  <c r="D30" i="1" s="1"/>
  <c r="D32" i="1" s="1"/>
  <c r="C40" i="1"/>
  <c r="D40" i="1" s="1"/>
  <c r="C29" i="1"/>
  <c r="D29" i="1" s="1"/>
  <c r="C39" i="1"/>
  <c r="D39" i="1" s="1"/>
  <c r="B41" i="1"/>
  <c r="C27" i="1"/>
  <c r="D27" i="1" s="1"/>
  <c r="C31" i="1"/>
  <c r="B31" i="1" s="1"/>
  <c r="C46" i="1"/>
  <c r="D46" i="1" s="1"/>
  <c r="C50" i="1"/>
  <c r="C41" i="1" l="1"/>
  <c r="D41" i="1" s="1"/>
  <c r="B49" i="1"/>
  <c r="C32" i="1"/>
  <c r="C17" i="2"/>
  <c r="B32" i="1"/>
  <c r="B33" i="1" s="1"/>
  <c r="B52" i="1" s="1"/>
  <c r="B50" i="1"/>
  <c r="C49" i="1" l="1"/>
  <c r="D49" i="1" s="1"/>
  <c r="D51" i="1" s="1"/>
  <c r="D17" i="1"/>
  <c r="B51" i="1"/>
  <c r="C51" i="1" l="1"/>
</calcChain>
</file>

<file path=xl/sharedStrings.xml><?xml version="1.0" encoding="utf-8"?>
<sst xmlns="http://schemas.openxmlformats.org/spreadsheetml/2006/main" count="839" uniqueCount="290">
  <si>
    <t>Camden Energy &amp; Sustainability Proforma for Major Development</t>
  </si>
  <si>
    <t xml:space="preserve">BACKGROUND AND PURPOSE </t>
  </si>
  <si>
    <r>
      <t>From</t>
    </r>
    <r>
      <rPr>
        <b/>
        <sz val="10"/>
        <color theme="1"/>
        <rFont val="Arial"/>
        <family val="2"/>
      </rPr>
      <t xml:space="preserve"> </t>
    </r>
    <r>
      <rPr>
        <b/>
        <u/>
        <sz val="10"/>
        <color theme="1"/>
        <rFont val="Arial"/>
        <family val="2"/>
      </rPr>
      <t>June 2023</t>
    </r>
    <r>
      <rPr>
        <b/>
        <sz val="10"/>
        <color theme="1"/>
        <rFont val="Arial"/>
        <family val="2"/>
      </rPr>
      <t xml:space="preserve"> </t>
    </r>
    <r>
      <rPr>
        <sz val="10"/>
        <color theme="1"/>
        <rFont val="Arial"/>
        <family val="2"/>
      </rPr>
      <t>planning applicants for new and refurbished schemes are encouraged to use this proforma to assist meeting the Energy &amp; Sustainability requirements within the London Borough of Camden. It should be used to support both domestic and non-domestic developments. This spreadsheet should be submitted accompanying relevant Energy &amp; Sustainability Statements.</t>
    </r>
  </si>
  <si>
    <t>This proforma is for major residential and non-residential developments. This includes residential developments that are either 10+ units or &gt;1000sqm. All non-residential developments in which the sum of new and refurbished floorspace is &gt;1000sqm should use this proforma.</t>
  </si>
  <si>
    <t>Details of new and refurbished floor areas should be filled out seperately on the appropriate sheets as different policies will apply to each.</t>
  </si>
  <si>
    <t>Applicants should note that we will update the spreadsheet from time to time to ensure it remains fit for purpose. Applicants should use the latest version at the time of the planning submission.</t>
  </si>
  <si>
    <t>Major development includes any residential greater than 10 units or greater than 1000sqm and any non-residential greater than 1000sqm. The sum of new and refurbished floorspace is included in this figure.</t>
  </si>
  <si>
    <t>Additional relevant guidance can be found both in Camden Planning Guidance for Energy Efficiency &amp; Adaption</t>
  </si>
  <si>
    <t>And the GLAs Energy Planning Guidance</t>
  </si>
  <si>
    <t>METHODOLOGY</t>
  </si>
  <si>
    <r>
      <t>Applicants should complete</t>
    </r>
    <r>
      <rPr>
        <b/>
        <sz val="10"/>
        <color theme="1"/>
        <rFont val="Arial"/>
        <family val="2"/>
      </rPr>
      <t xml:space="preserve"> all </t>
    </r>
    <r>
      <rPr>
        <sz val="10"/>
        <color theme="1"/>
        <rFont val="Arial"/>
        <family val="2"/>
      </rPr>
      <t xml:space="preserve">light blue input cells in the applicable tabs prior to submission ('Summary', Dwelling New', 'Dwelling Refurbishment', 'Non-Dwelling New' and 'Non-Dwelling Refurbishment'). </t>
    </r>
  </si>
  <si>
    <t>After inputting to certain key policy targets these have been formatted to indicate if you are meeting the policy</t>
  </si>
  <si>
    <t>Policy met</t>
  </si>
  <si>
    <t>Policy not met</t>
  </si>
  <si>
    <r>
      <rPr>
        <b/>
        <sz val="10"/>
        <color theme="1"/>
        <rFont val="Arial"/>
        <family val="2"/>
      </rPr>
      <t xml:space="preserve">Validation Check
</t>
    </r>
    <r>
      <rPr>
        <sz val="10"/>
        <color theme="1"/>
        <rFont val="Arial"/>
        <family val="2"/>
      </rPr>
      <t>Applicants must ensure that the calculated Carbon Reductions in this spreadsheet matches the actual values from the Energy/Sustainability Statement which in turn are calculated from Part L 2021 BRUKL and SAP worksheets. The Part L 2021 BRUKL and SAP sheets must accompany the Energy/Sustainability statement so that results can be validated.</t>
    </r>
  </si>
  <si>
    <t>TABLE 1. APPLICATION DETAILS</t>
  </si>
  <si>
    <t>Response</t>
  </si>
  <si>
    <t>Further notes</t>
  </si>
  <si>
    <t>Application number (when known)</t>
  </si>
  <si>
    <t>Scheme name (if applicable)</t>
  </si>
  <si>
    <t>Scheme address</t>
  </si>
  <si>
    <t>Postcode</t>
  </si>
  <si>
    <t>Type of development (choose drop down options)</t>
  </si>
  <si>
    <r>
      <t xml:space="preserve">Major development is &gt; 1000 sq.m </t>
    </r>
    <r>
      <rPr>
        <b/>
        <sz val="12"/>
        <color theme="1"/>
        <rFont val="Arial"/>
        <family val="2"/>
      </rPr>
      <t>or</t>
    </r>
    <r>
      <rPr>
        <sz val="12"/>
        <color theme="1"/>
        <rFont val="Arial"/>
        <family val="2"/>
      </rPr>
      <t xml:space="preserve"> 10+ residential units</t>
    </r>
  </si>
  <si>
    <t>No. of residential units</t>
  </si>
  <si>
    <r>
      <t>Scale of development details (m</t>
    </r>
    <r>
      <rPr>
        <vertAlign val="superscript"/>
        <sz val="12"/>
        <color theme="1"/>
        <rFont val="Arial"/>
        <family val="2"/>
      </rPr>
      <t>2</t>
    </r>
    <r>
      <rPr>
        <sz val="12"/>
        <color theme="1"/>
        <rFont val="Arial"/>
        <family val="2"/>
      </rPr>
      <t>)</t>
    </r>
  </si>
  <si>
    <t xml:space="preserve">Existing </t>
  </si>
  <si>
    <t xml:space="preserve">Proposed </t>
  </si>
  <si>
    <t xml:space="preserve">Developments over 1,000sq.m are a major development, this includes proposals involving substantial refurbishment (that requires planning permission) </t>
  </si>
  <si>
    <t>TOTAL pre- development</t>
  </si>
  <si>
    <t xml:space="preserve">For demolition </t>
  </si>
  <si>
    <t>New-build incl. infills, re-build, extensions</t>
  </si>
  <si>
    <t>Retained (refurbished or Change of Use)</t>
  </si>
  <si>
    <t>TOTAL post-development</t>
  </si>
  <si>
    <t>Net UPLIFT post- development</t>
  </si>
  <si>
    <t xml:space="preserve">Total floor area of development (GIA) </t>
  </si>
  <si>
    <t>of which residential</t>
  </si>
  <si>
    <t>of which non- residential</t>
  </si>
  <si>
    <t xml:space="preserve">Energy Statement document details </t>
  </si>
  <si>
    <t>Full title, author, date and version</t>
  </si>
  <si>
    <t>Sustainability Plan document details</t>
  </si>
  <si>
    <t>TABLE 2. KEY METRICS</t>
  </si>
  <si>
    <t>CO2e savings against baseline</t>
  </si>
  <si>
    <t>tonnes/yr</t>
  </si>
  <si>
    <t>Populated from sheets, CO2e savings beyond the Baseline (Building Regs Part L 2021)</t>
  </si>
  <si>
    <t>Renewable Capacity Installed</t>
  </si>
  <si>
    <t>kWp</t>
  </si>
  <si>
    <t xml:space="preserve">Total capacity of renewables installed </t>
  </si>
  <si>
    <t>Green Infrastructure Installed</t>
  </si>
  <si>
    <t>m²</t>
  </si>
  <si>
    <t>Total area of green infrastructure i.e. green roofs, rain gardens and other vegetated areas</t>
  </si>
  <si>
    <t>Further guidance can be found in London Plan Guidance on Urban Greening Factors (London Plan Policy G5)</t>
  </si>
  <si>
    <t>TABLE 2. ENERGY STATEMENT</t>
  </si>
  <si>
    <t>Complete relevant tabs to populate tables automatically</t>
  </si>
  <si>
    <t>SAP 10.2 should be used for all submissions after 1st January 2023 - Please contact your planning case officer if another carbon factor has to be used for any reason.</t>
  </si>
  <si>
    <t>Carbon Factor</t>
  </si>
  <si>
    <t>SAP 10.2</t>
  </si>
  <si>
    <t>New Development Total SAP 10.2</t>
  </si>
  <si>
    <t>Total tCO2e</t>
  </si>
  <si>
    <t>Stage reduction, tCO2</t>
  </si>
  <si>
    <t>Stage reduction, %</t>
  </si>
  <si>
    <t>Baseline</t>
  </si>
  <si>
    <t>N/A</t>
  </si>
  <si>
    <r>
      <t>Be Lean reduction requirements apply separately for residential 10% and non-residential 15% -</t>
    </r>
    <r>
      <rPr>
        <b/>
        <sz val="11"/>
        <color theme="1"/>
        <rFont val="Arial"/>
        <family val="2"/>
      </rPr>
      <t xml:space="preserve"> see specific tabs</t>
    </r>
    <r>
      <rPr>
        <sz val="11"/>
        <color theme="1"/>
        <rFont val="Arial"/>
        <family val="2"/>
      </rPr>
      <t>. (London Plan SI 2)</t>
    </r>
  </si>
  <si>
    <t>Be Lean</t>
  </si>
  <si>
    <t>Be Clean</t>
  </si>
  <si>
    <t>Relevant if connecting to or creating a Heat Network only (London Plan Policy SI 3)</t>
  </si>
  <si>
    <t>Be Green</t>
  </si>
  <si>
    <t>Be Green reductions are a minimum 20% from on-site renewable generation for all new Major developments. (Local Plan 8.11)</t>
  </si>
  <si>
    <t>TOTAL</t>
  </si>
  <si>
    <t>Target</t>
  </si>
  <si>
    <t>Shortfall</t>
  </si>
  <si>
    <t>Whole site should aim for zero carbon and a minimum of 35% reduction. A carbon offset applies to any residual emissions, currently £95/t for 30 years (London Plan SI 2)</t>
  </si>
  <si>
    <t>Offset payment</t>
  </si>
  <si>
    <t>Refurbished Development Total SAP 10.2</t>
  </si>
  <si>
    <r>
      <t xml:space="preserve">Be Lean should </t>
    </r>
    <r>
      <rPr>
        <b/>
        <sz val="11"/>
        <color theme="1"/>
        <rFont val="Arial"/>
        <family val="2"/>
      </rPr>
      <t>aim for</t>
    </r>
    <r>
      <rPr>
        <sz val="11"/>
        <color theme="1"/>
        <rFont val="Arial"/>
        <family val="2"/>
      </rPr>
      <t xml:space="preserve"> 10%</t>
    </r>
    <r>
      <rPr>
        <b/>
        <sz val="11"/>
        <color theme="1"/>
        <rFont val="Arial"/>
        <family val="2"/>
      </rPr>
      <t xml:space="preserve"> </t>
    </r>
    <r>
      <rPr>
        <sz val="11"/>
        <color theme="1"/>
        <rFont val="Arial"/>
        <family val="2"/>
      </rPr>
      <t>residential and 15% non-residential reduction - see specific tabs (London Plan 9.2.1)</t>
    </r>
  </si>
  <si>
    <t>20% reduction in carbon from on site renewables, after energy efficiency measures (Local Plan 8.11)</t>
  </si>
  <si>
    <t>Whole site should aim for zero carbon, carbon offset only applies to new build elements</t>
  </si>
  <si>
    <t>Whole Development Total SAP 10.2</t>
  </si>
  <si>
    <t>Whole site should aim for zero carbon but carbon offset only applies to new build elements</t>
  </si>
  <si>
    <t xml:space="preserve">New build elements only @ £95/tonne for 30 years </t>
  </si>
  <si>
    <t>Major new residential (or deep refurbishment)</t>
  </si>
  <si>
    <t>Details of new residential proposals:</t>
  </si>
  <si>
    <t>Name of applicable buildings/blocks/units</t>
  </si>
  <si>
    <t>Floor area (GIA) m2</t>
  </si>
  <si>
    <t>Energy Statement</t>
  </si>
  <si>
    <t>Location of justification / supporting Information</t>
  </si>
  <si>
    <t>1. Carbon Reductions</t>
  </si>
  <si>
    <t>Document</t>
  </si>
  <si>
    <t>Page/ section reference</t>
  </si>
  <si>
    <t xml:space="preserve">See GLA Energy Assessment Guidance &amp; Camden Planning Guidance (CPG) on Energy Efficiency for detailed guidance. </t>
  </si>
  <si>
    <t>SAP10.2</t>
  </si>
  <si>
    <t>Total tCO2e per annum</t>
  </si>
  <si>
    <t>All major applications should also complete &amp; submit GLA Carbon emission reporting spreadsheet</t>
  </si>
  <si>
    <t>Minimum 10% reduction in Carbon Emissions at Be Lean (London Plan Policy SI 2)</t>
  </si>
  <si>
    <t>Minimum 20% reduction from on-site renewable generation (Local Plan 8.11)</t>
  </si>
  <si>
    <t>Minimum 35% reduction on site (London Plan SI 2)</t>
  </si>
  <si>
    <t xml:space="preserve">2. Regulated and whole life carbon emissions </t>
  </si>
  <si>
    <t>CPG Energy Efficiency and Adaptation Chapters 6 &amp; 9</t>
  </si>
  <si>
    <t>Regulated and whole life carbon</t>
  </si>
  <si>
    <t>Yes / No</t>
  </si>
  <si>
    <t>a. Worksheets provided (TER and DER for each stage)</t>
  </si>
  <si>
    <t>This should include baseline calculations.</t>
  </si>
  <si>
    <t>b. Whole Life Carbon Assessment provided</t>
  </si>
  <si>
    <t>Required for referrable applications or if there is 'substantial demolition'.  Refer to GLA Whole Life Carbon Assessment Guidance. - Local Plan CC1 &amp; CPG Energy Efficency 9.5 - 9.8</t>
  </si>
  <si>
    <t>3. Be Lean</t>
  </si>
  <si>
    <t>a. Building Fabric</t>
  </si>
  <si>
    <t>i. Meets all Building Regulation part L1 Limiting Fabric Parameters</t>
  </si>
  <si>
    <t>Clearly justify if not met</t>
  </si>
  <si>
    <t>ii. Meets all Part L1 Notional Dwelling Specification</t>
  </si>
  <si>
    <t>iii. What is the proposed Air permeability?</t>
  </si>
  <si>
    <t>m3/(h·m2) @ 50Pa</t>
  </si>
  <si>
    <t>b. Active design measures</t>
  </si>
  <si>
    <t>i. Efficient centralised MVHR or individual units next to external wall</t>
  </si>
  <si>
    <t>Camden Local Plan Policy CC1, London Plan SI 3, CPG Energy Efficiency and Adaptation Chapter 4  (includes link to Camden’s Borough Wide Heat Demand and Heat Source Mapping study)</t>
  </si>
  <si>
    <t>4. Be Clean</t>
  </si>
  <si>
    <t>Potential decentralised energy network</t>
  </si>
  <si>
    <t xml:space="preserve">a. Is the site within 500m of existing network? </t>
  </si>
  <si>
    <t>State location &amp; detail feasibility of connection.</t>
  </si>
  <si>
    <t>b. If no to a) Within 1km of existing or potential network?</t>
  </si>
  <si>
    <t>State location &amp; detail future proofing of connection.</t>
  </si>
  <si>
    <t xml:space="preserve">c. If yes to b) Future proofing checklist completed? </t>
  </si>
  <si>
    <t xml:space="preserve">See Appendix 3 of CPG Energy Efficiency and Adaptation </t>
  </si>
  <si>
    <t xml:space="preserve">d. Is a site wide heat network proposed? </t>
  </si>
  <si>
    <t>e. CHP and District Heating Feasibility Checklist completed?</t>
  </si>
  <si>
    <t xml:space="preserve">5.Be Green </t>
  </si>
  <si>
    <t>London Plan Policy SI 2 ,Camden Local Plan Policy CC1 and section 8.11</t>
  </si>
  <si>
    <t>Minimum 20% reduction in CO2 from on-site renewable energy technologies</t>
  </si>
  <si>
    <t>Viable    (Yes /No)</t>
  </si>
  <si>
    <t>Proposed (kW)</t>
  </si>
  <si>
    <r>
      <t>Expected tCO</t>
    </r>
    <r>
      <rPr>
        <vertAlign val="subscript"/>
        <sz val="12"/>
        <color theme="1"/>
        <rFont val="Arial"/>
        <family val="2"/>
      </rPr>
      <t>2</t>
    </r>
    <r>
      <rPr>
        <sz val="11"/>
        <color theme="1"/>
        <rFont val="Arial"/>
        <family val="2"/>
      </rPr>
      <t xml:space="preserve"> saved per annum</t>
    </r>
  </si>
  <si>
    <t>COP (at rating conditions in BS EN 14511-2)</t>
  </si>
  <si>
    <t>A robust renewable feasibility assessment should be completed and installation of renewable technologies should be maximised. See Chapter 5 of the CPG on Energy Efficiency and Adaptation.</t>
  </si>
  <si>
    <t>a. Solar PV (photovoltaics)</t>
  </si>
  <si>
    <t>Detail array size, layout drawings, estimated generation, CO2 savings, overshadowing assessment.</t>
  </si>
  <si>
    <t>b. Solar Thermal (water heating)</t>
  </si>
  <si>
    <t>c. Air source heat pump (air to water)</t>
  </si>
  <si>
    <t>Details required include type of system / details of the Coefficient of Performance (COP) and Energy Efficiency Ration (EER) / CO2 savings / noise and visual effects / commitment to monitoring the performance post-construction /information to and control by end-users</t>
  </si>
  <si>
    <t>d. Air source heat pump (air to air)</t>
  </si>
  <si>
    <t>e. Ground source heat pump</t>
  </si>
  <si>
    <t>f. Other please state</t>
  </si>
  <si>
    <t>g. Other please state</t>
  </si>
  <si>
    <t>Details required technical details, CO2 savings, air quality impacts, visual or noise implications</t>
  </si>
  <si>
    <t>6. Be Seen</t>
  </si>
  <si>
    <t xml:space="preserve">a. Building management, metering and monitoring </t>
  </si>
  <si>
    <t>London Plan Policy SI 2, Camden Local Plan section 8.28, CPG Energy Efficiency and Adaptation Chapter 5</t>
  </si>
  <si>
    <t>i. Will there be a whole-building energy management system (BEMS)?</t>
  </si>
  <si>
    <t>ii. Will all units be individually metered?</t>
  </si>
  <si>
    <t>iii. Will key plant be monitored post construction?</t>
  </si>
  <si>
    <t>b. Be Seen reporting requirements to Greater London Authority (GLA)</t>
  </si>
  <si>
    <t>See GLA Be Seen Energy Monitoring Guidance.</t>
  </si>
  <si>
    <t>i. Required data will be uploaded to GLA 'Be Seen' portal</t>
  </si>
  <si>
    <t>Sustainability Statement</t>
  </si>
  <si>
    <t>7. Overheating</t>
  </si>
  <si>
    <t>Local Plan Policy CC2, London Plan Policy SI 4, GLA Energy Assessment Guidance Chapter 8.</t>
  </si>
  <si>
    <t>Overheating / cooling (Camden Local Plan section 8.41.8.42 and CPG Energy Efficiency and Adaptation Cht 10)</t>
  </si>
  <si>
    <t>a. Applied cooling hierarchy, passive design measures included?</t>
  </si>
  <si>
    <t>See GLA Energy Assessment Guidance, Good Homes Alliance 'Early Stage Overheating Risk Tool'.</t>
  </si>
  <si>
    <t>b. Overheating risk tool completed and provided?</t>
  </si>
  <si>
    <t>Requirements set out in The GLA Energy Assessment Guidance Chapter 8.</t>
  </si>
  <si>
    <t>c. Overheating - dynamic thermal modelling completed?</t>
  </si>
  <si>
    <t>Design must be informed by the cooling hierarchy, passive design measure should be incorporated before any active cooling. It is not anticipated that active cooling will be required in new residential development.</t>
  </si>
  <si>
    <t>d. Is active cooling proposed?</t>
  </si>
  <si>
    <t>Passive measures</t>
  </si>
  <si>
    <t xml:space="preserve">i. Orientation and site layout optimised </t>
  </si>
  <si>
    <t>CPG Energy Efficiency and Adaptation Chapter 3</t>
  </si>
  <si>
    <t>ii. Units at least dual aspect and designed to allow natural ventilation</t>
  </si>
  <si>
    <t>iii. Solar shading incorporated into the design</t>
  </si>
  <si>
    <t>Requirments set out in Building Regs Part O section 1.9</t>
  </si>
  <si>
    <t>iv. Exposed internal thermal mass and night time purge ventilation</t>
  </si>
  <si>
    <t>v. Other please state</t>
  </si>
  <si>
    <t>Details should be set out as in 7.5 &amp; 7.6 of GLA Energy Assessment Guidance</t>
  </si>
  <si>
    <t>8. Reducing Waste and the Circular Economy</t>
  </si>
  <si>
    <t>Material and waste</t>
  </si>
  <si>
    <t>Local Plan Policy CC1, London Plan SI 7, CPG Energy Efficiency and Adaptation Cht 9</t>
  </si>
  <si>
    <t xml:space="preserve">a. Pre-demolition audit completed? </t>
  </si>
  <si>
    <t>Significant demolition must justify why the existing buildings can't be retained Local Plan policy CC1.</t>
  </si>
  <si>
    <t>b. Whole life carbon assessment submitted? (see note)</t>
  </si>
  <si>
    <r>
      <t xml:space="preserve">Required if referable to the Mayor </t>
    </r>
    <r>
      <rPr>
        <b/>
        <sz val="11"/>
        <color theme="1"/>
        <rFont val="Arial"/>
        <family val="2"/>
      </rPr>
      <t>and/or</t>
    </r>
    <r>
      <rPr>
        <sz val="11"/>
        <color theme="1"/>
        <rFont val="Arial"/>
        <family val="2"/>
      </rPr>
      <t xml:space="preserve"> there is significant demolition. Local Plan CC1, London Plan SI7</t>
    </r>
  </si>
  <si>
    <t>c. % of construction &amp; demolition waste be reused/recycled?</t>
  </si>
  <si>
    <t>%</t>
  </si>
  <si>
    <t>95% of construction and demolition waste should be reused/recycled London Plan Policy SI7</t>
  </si>
  <si>
    <t>d. % of excavation waste be put to beneficial use?</t>
  </si>
  <si>
    <t>95% beneficial use of inert excavation waste London Plan Policy SI7</t>
  </si>
  <si>
    <t>e. Circular economy statement submitted (see note)</t>
  </si>
  <si>
    <t>Required if referable to the Mayor, London Plan Policy SI7</t>
  </si>
  <si>
    <t>9. Green infrastructure</t>
  </si>
  <si>
    <t>Camden Local Plan CC2, London Plan Policy G5, CPG Energy Efficiency and Adaptation Cht 10</t>
  </si>
  <si>
    <t>Green infrastructure and biodiversity</t>
  </si>
  <si>
    <r>
      <t>Area m</t>
    </r>
    <r>
      <rPr>
        <vertAlign val="superscript"/>
        <sz val="12"/>
        <color theme="1"/>
        <rFont val="Arial"/>
        <family val="2"/>
      </rPr>
      <t>2</t>
    </r>
  </si>
  <si>
    <t>a. Green/blue roof</t>
  </si>
  <si>
    <t>The Council will expect all developments to incorporate green infrastructure unless it is demonstrated this is not possible or appropriate. This includes new and existing buildings. Please refer to CPG Energy Efficiency and Adaptation chapter 10 &amp; London Plan Guidance on Urban Greening Factors (London Plan Policy G5)</t>
  </si>
  <si>
    <t>b. Green roof</t>
  </si>
  <si>
    <t>c. Green wall</t>
  </si>
  <si>
    <t>d. Vegetated SuDs features i.e. Rain Gardens, Tree pits</t>
  </si>
  <si>
    <t>e. Other Green infrastructure please state:</t>
  </si>
  <si>
    <t xml:space="preserve">10. Water </t>
  </si>
  <si>
    <t>Water efficiency (Camden Local Plan section 8.55 and CPG Water and Flooding Cht 2)</t>
  </si>
  <si>
    <t>Unit</t>
  </si>
  <si>
    <t>Local Plan CC3 + section 8.55, London Plan SI 13</t>
  </si>
  <si>
    <t>a. Greywater/rainwater harvesting system feasibility assessment?</t>
  </si>
  <si>
    <t>The Camden Local plan section 8.55 states 'Major developments and high or intense water use developments, such as hotels, hostels and student housing, should include a grey water and rainwater harvesting system. Where such a system is not feasible or practical, developers must demonstrate to the Council’s satisfaction that this is the case.'</t>
  </si>
  <si>
    <t>b. Greywater harvesting capacity proposed</t>
  </si>
  <si>
    <r>
      <t>m</t>
    </r>
    <r>
      <rPr>
        <vertAlign val="superscript"/>
        <sz val="12"/>
        <color theme="1"/>
        <rFont val="Arial"/>
        <family val="2"/>
      </rPr>
      <t>3</t>
    </r>
  </si>
  <si>
    <t xml:space="preserve">c. Rainwater harvesting capacity proposed </t>
  </si>
  <si>
    <r>
      <t>Additional comments / notes</t>
    </r>
    <r>
      <rPr>
        <sz val="11"/>
        <color theme="1"/>
        <rFont val="Arial"/>
        <family val="2"/>
      </rPr>
      <t>:</t>
    </r>
  </si>
  <si>
    <t>Major residential refurbishment</t>
  </si>
  <si>
    <t>Details of refurbished residential proposals:</t>
  </si>
  <si>
    <t>Name of applicable buildings / blocks / units</t>
  </si>
  <si>
    <t>Referables should also complete GLA Carbon emission reporting spreadsheet</t>
  </si>
  <si>
    <r>
      <t xml:space="preserve">Should not increase. </t>
    </r>
    <r>
      <rPr>
        <b/>
        <sz val="12"/>
        <color theme="1"/>
        <rFont val="Arial"/>
        <family val="2"/>
      </rPr>
      <t>Aim for</t>
    </r>
    <r>
      <rPr>
        <sz val="12"/>
        <color theme="1"/>
        <rFont val="Arial"/>
        <family val="2"/>
      </rPr>
      <t xml:space="preserve"> 10% reduction in CO2 emissions (London Plan 9.2.1).</t>
    </r>
  </si>
  <si>
    <t>20% reduction in carbon from on site renewables, after energy efficiency measures incorporated (Local Plan 8.11)</t>
  </si>
  <si>
    <r>
      <rPr>
        <b/>
        <sz val="11"/>
        <color theme="1"/>
        <rFont val="Arial"/>
        <family val="2"/>
      </rPr>
      <t>Aim for</t>
    </r>
    <r>
      <rPr>
        <sz val="11"/>
        <color theme="1"/>
        <rFont val="Arial"/>
        <family val="2"/>
      </rPr>
      <t xml:space="preserve"> 35% reduction on site</t>
    </r>
  </si>
  <si>
    <r>
      <t xml:space="preserve">Major refurbishments should </t>
    </r>
    <r>
      <rPr>
        <b/>
        <sz val="11"/>
        <color theme="1"/>
        <rFont val="Arial"/>
        <family val="2"/>
      </rPr>
      <t>aim for</t>
    </r>
    <r>
      <rPr>
        <sz val="11"/>
        <color theme="1"/>
        <rFont val="Arial"/>
        <family val="2"/>
      </rPr>
      <t xml:space="preserve"> the greatest possible reduction, as close to zero carbon as possible.</t>
    </r>
  </si>
  <si>
    <t>CPG Energy Efficiency and Adaptation Chts 6 &amp; 9</t>
  </si>
  <si>
    <t>Required for referrable applications or if there is 'substantial demolition'.  Refer to GLA Whole Life Carbon Assessment Guidance.</t>
  </si>
  <si>
    <t>f. CHP and District Heating Feasibility Checklist completed?</t>
  </si>
  <si>
    <t>London Plan Policy SI 2, Camden Local Plan section 8.28, CPG Energy Efficiency and Adaptation Cht 5</t>
  </si>
  <si>
    <t>Requirements set out in The GLA Energy Assessment Guidance.</t>
  </si>
  <si>
    <t>CPG Energy Efficiency and Adaptation Cht 3</t>
  </si>
  <si>
    <t>Required if referable to the Mayor, London Plan policy SI7</t>
  </si>
  <si>
    <t>Water efficiency</t>
  </si>
  <si>
    <t>Local Plan CC3 + section 8.55, London Plan SI 13  CPG Water and Flooding Cht 2</t>
  </si>
  <si>
    <t>a. Water use per person per day (internal)</t>
  </si>
  <si>
    <t>litres</t>
  </si>
  <si>
    <t>Maximum 105 litres/person/day. Local Plan section 8.55 and CPG Water and Flooding Chapter 2.</t>
  </si>
  <si>
    <t>b. Water use per person per day (external) including irrigation</t>
  </si>
  <si>
    <t>Maximum 5 litres/ person / day.  CPG Water and Flooding Chapter 2</t>
  </si>
  <si>
    <t>c. Greywater/rainwater harvesting system feasibility assessment?</t>
  </si>
  <si>
    <t>d. Greywater harvesting capacity proposed</t>
  </si>
  <si>
    <t xml:space="preserve">e. Rainwater harvesting capacity proposed </t>
  </si>
  <si>
    <t>11. Adapting to Climate Change</t>
  </si>
  <si>
    <t>BREEAM - Overall</t>
  </si>
  <si>
    <t>Score</t>
  </si>
  <si>
    <t>Local Plan Policy CC2 and section 8.46 to 8.48 CPG Energy Efficiency Cht 11</t>
  </si>
  <si>
    <t>a. Overall rating</t>
  </si>
  <si>
    <r>
      <t xml:space="preserve">BREEAM Excellent is </t>
    </r>
    <r>
      <rPr>
        <b/>
        <sz val="11"/>
        <color theme="1"/>
        <rFont val="Arial"/>
        <family val="2"/>
      </rPr>
      <t>encouraged</t>
    </r>
    <r>
      <rPr>
        <sz val="11"/>
        <color theme="1"/>
        <rFont val="Arial"/>
        <family val="2"/>
      </rPr>
      <t xml:space="preserve"> for 5+ dwellings or 500sqm+ of floorspace Local Plan Policy CC2</t>
    </r>
  </si>
  <si>
    <t>b. Overall % score</t>
  </si>
  <si>
    <t>More than 70% to meet 'Excellent'</t>
  </si>
  <si>
    <t>Major New Non-Dwelling (or deep refurbishment)</t>
  </si>
  <si>
    <t>Details of new Non-Dwelling proposals:</t>
  </si>
  <si>
    <t>Should not increase. 15% reduction in CO2 at be lean</t>
  </si>
  <si>
    <t>Greatest possible reduction after energy efficiency measures incorporated</t>
  </si>
  <si>
    <t>Overall target is zero carbon</t>
  </si>
  <si>
    <t xml:space="preserve">£95/t for 30 years </t>
  </si>
  <si>
    <t>a. Worksheets provided (BRUKL for each stage)</t>
  </si>
  <si>
    <t>i. Meets all Building Regulation part L2 Limiting Fabric Parameters</t>
  </si>
  <si>
    <t>ii. Meets all Part L2 Notional Non-Dwelling Specification</t>
  </si>
  <si>
    <t>See GLA Energy Assessment Guidance Chapter 8</t>
  </si>
  <si>
    <t>Design must be informed by the cooling hierarchy, passive design measure should be incorporated before any active cooling.</t>
  </si>
  <si>
    <t>Local Plan Policy CC2 and section 8.46 to 8.49 CPG Energy Efficiency Cht 11</t>
  </si>
  <si>
    <t>At least BREEAM Excellent Is required for 500sqm or more floorspace</t>
  </si>
  <si>
    <t>More than 70% required to meet 'Excellent'</t>
  </si>
  <si>
    <t>BREEAM - Categories</t>
  </si>
  <si>
    <t>Available credits</t>
  </si>
  <si>
    <t>Targeted</t>
  </si>
  <si>
    <t>c. Energy</t>
  </si>
  <si>
    <t>At least 60% of unweighted credits</t>
  </si>
  <si>
    <t>d. Water</t>
  </si>
  <si>
    <t xml:space="preserve">e. Materials </t>
  </si>
  <si>
    <t>At least 40% of unweighted credits</t>
  </si>
  <si>
    <t>Major Refurbishment Non-Dwelling</t>
  </si>
  <si>
    <t>Details of Refurbishment Non-Dwelling proposals:</t>
  </si>
  <si>
    <t>Major refurbishments should aim for the greatest possible reduction, as close to zero carbon as possible.</t>
  </si>
  <si>
    <t>See GLA Energy Assessment Guidance Chapter 8.</t>
  </si>
  <si>
    <t>Dev type</t>
  </si>
  <si>
    <t>Dev type 2</t>
  </si>
  <si>
    <t>Answer</t>
  </si>
  <si>
    <t>Residential</t>
  </si>
  <si>
    <t>New</t>
  </si>
  <si>
    <t>Choose Option</t>
  </si>
  <si>
    <t>Yes</t>
  </si>
  <si>
    <t>Non-residential</t>
  </si>
  <si>
    <t>Refurbished</t>
  </si>
  <si>
    <t>No</t>
  </si>
  <si>
    <t>Mixed use</t>
  </si>
  <si>
    <t>New &amp; refurbished</t>
  </si>
  <si>
    <t>SAP 10.0</t>
  </si>
  <si>
    <t>Proposed hotel</t>
  </si>
  <si>
    <t>outstanding</t>
  </si>
  <si>
    <t>WC1N 1BS</t>
  </si>
  <si>
    <t>Brunswick Centre, Bernard Street, London</t>
  </si>
  <si>
    <t>BRUNSWICK CENTRE HUB PI</t>
  </si>
  <si>
    <t>552219pc06Jul23_DV01_Energy Statement, Greengage</t>
  </si>
  <si>
    <t>552219an23Jun23_DV04_Sustainability Statement, Greengage</t>
  </si>
  <si>
    <t>Section 9</t>
  </si>
  <si>
    <t>Appendix</t>
  </si>
  <si>
    <t>Section 5</t>
  </si>
  <si>
    <t>Section 6</t>
  </si>
  <si>
    <t>Section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</si>
</sst>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quot;£&quot;#,##0"/>
  </numFmts>
  <fonts count="33" x14ac:knownFonts="1">
    <font>
      <sz val="11"/>
      <color theme="1"/>
      <name val="Calibri"/>
      <family val="2"/>
      <scheme val="minor"/>
    </font>
    <font>
      <sz val="11"/>
      <color theme="1"/>
      <name val="Calibri"/>
      <family val="2"/>
      <scheme val="minor"/>
    </font>
    <font>
      <b/>
      <sz val="12"/>
      <color theme="1"/>
      <name val="Arial"/>
      <family val="2"/>
    </font>
    <font>
      <sz val="12"/>
      <name val="Arial"/>
      <family val="2"/>
    </font>
    <font>
      <b/>
      <sz val="12"/>
      <color rgb="FFFF0000"/>
      <name val="Arial"/>
      <family val="2"/>
    </font>
    <font>
      <b/>
      <sz val="12"/>
      <name val="Arial"/>
      <family val="2"/>
    </font>
    <font>
      <i/>
      <sz val="12"/>
      <name val="Arial"/>
      <family val="2"/>
    </font>
    <font>
      <i/>
      <sz val="12"/>
      <color theme="1"/>
      <name val="Arial"/>
      <family val="2"/>
    </font>
    <font>
      <vertAlign val="superscript"/>
      <sz val="12"/>
      <color theme="1"/>
      <name val="Arial"/>
      <family val="2"/>
    </font>
    <font>
      <b/>
      <sz val="16"/>
      <name val="Arial"/>
      <family val="2"/>
    </font>
    <font>
      <sz val="12"/>
      <color rgb="FFFF0000"/>
      <name val="Arial"/>
      <family val="2"/>
    </font>
    <font>
      <sz val="10"/>
      <color theme="1"/>
      <name val="Arial"/>
      <family val="2"/>
    </font>
    <font>
      <sz val="10"/>
      <color rgb="FFFF0000"/>
      <name val="Arial"/>
      <family val="2"/>
    </font>
    <font>
      <i/>
      <sz val="10"/>
      <color theme="1"/>
      <name val="Arial"/>
      <family val="2"/>
    </font>
    <font>
      <b/>
      <i/>
      <sz val="12"/>
      <name val="Arial"/>
      <family val="2"/>
    </font>
    <font>
      <sz val="12"/>
      <color rgb="FF000000"/>
      <name val="Arial"/>
      <family val="2"/>
    </font>
    <font>
      <vertAlign val="subscript"/>
      <sz val="12"/>
      <color theme="1"/>
      <name val="Arial"/>
      <family val="2"/>
    </font>
    <font>
      <sz val="11"/>
      <color theme="1"/>
      <name val="Arial"/>
      <family val="2"/>
    </font>
    <font>
      <sz val="22"/>
      <color rgb="FF339933"/>
      <name val="Arial"/>
      <family val="2"/>
    </font>
    <font>
      <sz val="10"/>
      <color theme="1"/>
      <name val="Calibri"/>
      <family val="2"/>
      <scheme val="minor"/>
    </font>
    <font>
      <b/>
      <sz val="10"/>
      <color theme="0"/>
      <name val="Arial"/>
      <family val="2"/>
    </font>
    <font>
      <b/>
      <sz val="10"/>
      <color theme="1"/>
      <name val="Arial"/>
      <family val="2"/>
    </font>
    <font>
      <b/>
      <u/>
      <sz val="10"/>
      <color theme="1"/>
      <name val="Arial"/>
      <family val="2"/>
    </font>
    <font>
      <sz val="10"/>
      <name val="Arial"/>
      <family val="2"/>
    </font>
    <font>
      <b/>
      <sz val="12"/>
      <color theme="0"/>
      <name val="Arial"/>
      <family val="2"/>
    </font>
    <font>
      <sz val="12"/>
      <color theme="1"/>
      <name val="Arial"/>
      <family val="2"/>
    </font>
    <font>
      <b/>
      <sz val="16"/>
      <color theme="0"/>
      <name val="Arial"/>
      <family val="2"/>
    </font>
    <font>
      <u/>
      <sz val="11"/>
      <color theme="10"/>
      <name val="Calibri"/>
      <family val="2"/>
      <scheme val="minor"/>
    </font>
    <font>
      <b/>
      <sz val="11"/>
      <color theme="1"/>
      <name val="Arial"/>
      <family val="2"/>
    </font>
    <font>
      <sz val="11"/>
      <color theme="0"/>
      <name val="Arial"/>
      <family val="2"/>
    </font>
    <font>
      <sz val="11"/>
      <color rgb="FFFF0000"/>
      <name val="Arial"/>
      <family val="2"/>
    </font>
    <font>
      <sz val="11"/>
      <name val="Arial"/>
      <family val="2"/>
    </font>
    <font>
      <sz val="10"/>
      <color theme="0"/>
      <name val="Arial"/>
      <family val="2"/>
    </font>
  </fonts>
  <fills count="14">
    <fill>
      <patternFill patternType="none"/>
    </fill>
    <fill>
      <patternFill patternType="gray125"/>
    </fill>
    <fill>
      <patternFill patternType="solid">
        <fgColor theme="9" tint="0.399975585192419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0"/>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CCFFFF"/>
        <bgColor indexed="64"/>
      </patternFill>
    </fill>
    <fill>
      <patternFill patternType="solid">
        <fgColor rgb="FF339933"/>
        <bgColor indexed="64"/>
      </patternFill>
    </fill>
    <fill>
      <patternFill patternType="solid">
        <fgColor theme="9" tint="0.79998168889431442"/>
        <bgColor indexed="64"/>
      </patternFill>
    </fill>
    <fill>
      <patternFill patternType="solid">
        <fgColor rgb="FFFF0000"/>
        <bgColor indexed="64"/>
      </patternFill>
    </fill>
  </fills>
  <borders count="5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top/>
      <bottom style="thin">
        <color indexed="64"/>
      </bottom>
      <diagonal/>
    </border>
    <border>
      <left style="medium">
        <color indexed="64"/>
      </left>
      <right/>
      <top style="thin">
        <color auto="1"/>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auto="1"/>
      </left>
      <right style="medium">
        <color indexed="64"/>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thin">
        <color indexed="64"/>
      </left>
      <right style="medium">
        <color indexed="64"/>
      </right>
      <top style="medium">
        <color indexed="64"/>
      </top>
      <bottom style="thin">
        <color indexed="64"/>
      </bottom>
      <diagonal/>
    </border>
    <border>
      <left/>
      <right style="medium">
        <color indexed="64"/>
      </right>
      <top/>
      <bottom style="thin">
        <color auto="1"/>
      </bottom>
      <diagonal/>
    </border>
    <border>
      <left/>
      <right style="thin">
        <color auto="1"/>
      </right>
      <top style="medium">
        <color indexed="64"/>
      </top>
      <bottom style="thin">
        <color auto="1"/>
      </bottom>
      <diagonal/>
    </border>
    <border>
      <left style="thin">
        <color auto="1"/>
      </left>
      <right/>
      <top style="medium">
        <color indexed="64"/>
      </top>
      <bottom/>
      <diagonal/>
    </border>
    <border>
      <left/>
      <right style="thin">
        <color auto="1"/>
      </right>
      <top style="medium">
        <color indexed="64"/>
      </top>
      <bottom/>
      <diagonal/>
    </border>
    <border>
      <left style="thin">
        <color auto="1"/>
      </left>
      <right style="thin">
        <color auto="1"/>
      </right>
      <top style="medium">
        <color indexed="64"/>
      </top>
      <bottom style="thin">
        <color auto="1"/>
      </bottom>
      <diagonal/>
    </border>
    <border>
      <left style="medium">
        <color indexed="64"/>
      </left>
      <right style="medium">
        <color indexed="64"/>
      </right>
      <top style="medium">
        <color indexed="64"/>
      </top>
      <bottom/>
      <diagonal/>
    </border>
    <border>
      <left style="thin">
        <color indexed="64"/>
      </left>
      <right/>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medium">
        <color indexed="64"/>
      </top>
      <bottom style="thin">
        <color indexed="64"/>
      </bottom>
      <diagonal/>
    </border>
    <border>
      <left style="thin">
        <color indexed="64"/>
      </left>
      <right/>
      <top style="thin">
        <color auto="1"/>
      </top>
      <bottom style="medium">
        <color indexed="64"/>
      </bottom>
      <diagonal/>
    </border>
    <border>
      <left style="medium">
        <color indexed="64"/>
      </left>
      <right/>
      <top style="thin">
        <color auto="1"/>
      </top>
      <bottom style="medium">
        <color indexed="64"/>
      </bottom>
      <diagonal/>
    </border>
    <border>
      <left/>
      <right/>
      <top style="thin">
        <color auto="1"/>
      </top>
      <bottom style="medium">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9" fillId="0" borderId="0"/>
    <xf numFmtId="0" fontId="27" fillId="0" borderId="0" applyNumberFormat="0" applyFill="0" applyBorder="0" applyAlignment="0" applyProtection="0"/>
  </cellStyleXfs>
  <cellXfs count="422">
    <xf numFmtId="0" fontId="0" fillId="0" borderId="0" xfId="0"/>
    <xf numFmtId="0" fontId="2" fillId="2" borderId="16" xfId="0" applyFont="1" applyFill="1" applyBorder="1" applyAlignment="1">
      <alignment horizontal="center" vertical="center" wrapText="1"/>
    </xf>
    <xf numFmtId="2" fontId="3" fillId="0" borderId="17" xfId="0" applyNumberFormat="1" applyFont="1" applyBorder="1" applyAlignment="1">
      <alignment horizontal="center" vertical="center" wrapText="1"/>
    </xf>
    <xf numFmtId="164" fontId="10" fillId="0" borderId="17" xfId="2" applyNumberFormat="1" applyFont="1" applyBorder="1" applyAlignment="1" applyProtection="1">
      <alignment horizontal="center" vertical="center" wrapText="1"/>
    </xf>
    <xf numFmtId="164" fontId="3" fillId="0" borderId="17" xfId="2" applyNumberFormat="1" applyFont="1" applyBorder="1" applyAlignment="1" applyProtection="1">
      <alignment horizontal="center" vertical="center" wrapText="1"/>
    </xf>
    <xf numFmtId="2" fontId="2" fillId="0" borderId="17" xfId="0" applyNumberFormat="1" applyFont="1" applyBorder="1" applyAlignment="1">
      <alignment horizontal="center" vertical="center" wrapText="1"/>
    </xf>
    <xf numFmtId="164" fontId="4" fillId="0" borderId="17" xfId="2" applyNumberFormat="1" applyFont="1" applyBorder="1" applyAlignment="1" applyProtection="1">
      <alignment horizontal="center" vertical="center" wrapText="1"/>
    </xf>
    <xf numFmtId="2" fontId="7" fillId="0" borderId="17" xfId="0" applyNumberFormat="1" applyFont="1" applyBorder="1" applyAlignment="1">
      <alignment horizontal="center" vertical="center" wrapText="1"/>
    </xf>
    <xf numFmtId="164" fontId="7" fillId="0" borderId="17" xfId="0" applyNumberFormat="1" applyFont="1" applyBorder="1" applyAlignment="1">
      <alignment horizontal="center" vertical="center" wrapText="1"/>
    </xf>
    <xf numFmtId="0" fontId="7" fillId="2" borderId="15" xfId="0" applyFont="1" applyFill="1" applyBorder="1" applyAlignment="1">
      <alignment horizontal="center" vertical="center" wrapText="1"/>
    </xf>
    <xf numFmtId="0" fontId="2" fillId="2" borderId="15" xfId="0" applyFont="1" applyFill="1" applyBorder="1" applyAlignment="1">
      <alignment horizontal="center" vertical="center" wrapText="1"/>
    </xf>
    <xf numFmtId="164" fontId="3" fillId="0" borderId="17" xfId="2" applyNumberFormat="1" applyFont="1" applyBorder="1" applyAlignment="1">
      <alignment horizontal="center" vertical="center" wrapText="1"/>
    </xf>
    <xf numFmtId="164" fontId="10" fillId="0" borderId="17" xfId="2" applyNumberFormat="1" applyFont="1" applyBorder="1" applyAlignment="1">
      <alignment horizontal="center" vertical="center" wrapText="1"/>
    </xf>
    <xf numFmtId="164" fontId="4" fillId="0" borderId="17" xfId="2" applyNumberFormat="1" applyFont="1" applyBorder="1" applyAlignment="1">
      <alignment horizontal="center" vertical="center" wrapText="1"/>
    </xf>
    <xf numFmtId="0" fontId="12" fillId="0" borderId="0" xfId="0" applyFont="1"/>
    <xf numFmtId="0" fontId="13" fillId="0" borderId="0" xfId="0" applyFont="1"/>
    <xf numFmtId="0" fontId="5" fillId="7" borderId="0" xfId="0" applyFont="1" applyFill="1"/>
    <xf numFmtId="0" fontId="25" fillId="2" borderId="11" xfId="0" applyFont="1" applyFill="1" applyBorder="1" applyAlignment="1">
      <alignment wrapText="1"/>
    </xf>
    <xf numFmtId="0" fontId="25" fillId="2" borderId="1" xfId="0" applyFont="1" applyFill="1" applyBorder="1" applyAlignment="1">
      <alignment wrapText="1"/>
    </xf>
    <xf numFmtId="0" fontId="25" fillId="0" borderId="4" xfId="0" applyFont="1" applyBorder="1"/>
    <xf numFmtId="0" fontId="25" fillId="10" borderId="4" xfId="0" applyFont="1" applyFill="1" applyBorder="1" applyProtection="1">
      <protection locked="0"/>
    </xf>
    <xf numFmtId="0" fontId="0" fillId="7" borderId="0" xfId="0" applyFill="1"/>
    <xf numFmtId="0" fontId="17" fillId="6" borderId="14" xfId="0" applyFont="1" applyFill="1" applyBorder="1" applyAlignment="1">
      <alignment horizontal="center" vertical="center" wrapText="1"/>
    </xf>
    <xf numFmtId="2" fontId="17" fillId="7" borderId="17" xfId="0" applyNumberFormat="1" applyFont="1" applyFill="1" applyBorder="1" applyAlignment="1">
      <alignment horizontal="center" vertical="center" wrapText="1"/>
    </xf>
    <xf numFmtId="2" fontId="17" fillId="0" borderId="17" xfId="0" applyNumberFormat="1" applyFont="1" applyBorder="1" applyAlignment="1">
      <alignment horizontal="center" vertical="center" wrapText="1"/>
    </xf>
    <xf numFmtId="164" fontId="17" fillId="0" borderId="17" xfId="0" applyNumberFormat="1" applyFont="1" applyBorder="1" applyAlignment="1">
      <alignment horizontal="center" vertical="center" wrapText="1"/>
    </xf>
    <xf numFmtId="0" fontId="17" fillId="6" borderId="15" xfId="0" applyFont="1" applyFill="1" applyBorder="1" applyAlignment="1">
      <alignment horizontal="center" vertical="center" wrapText="1"/>
    </xf>
    <xf numFmtId="0" fontId="17" fillId="6" borderId="17" xfId="0" applyFont="1" applyFill="1" applyBorder="1" applyAlignment="1">
      <alignment horizontal="center" vertical="center" wrapText="1"/>
    </xf>
    <xf numFmtId="2" fontId="17" fillId="7" borderId="15" xfId="0" applyNumberFormat="1" applyFont="1" applyFill="1" applyBorder="1" applyAlignment="1">
      <alignment horizontal="center" vertical="center" wrapText="1"/>
    </xf>
    <xf numFmtId="2" fontId="17" fillId="0" borderId="15" xfId="0" applyNumberFormat="1" applyFont="1" applyBorder="1" applyAlignment="1">
      <alignment horizontal="center" vertical="center" wrapText="1"/>
    </xf>
    <xf numFmtId="2" fontId="25" fillId="0" borderId="17" xfId="0" applyNumberFormat="1" applyFont="1" applyBorder="1" applyAlignment="1">
      <alignment horizontal="center" vertical="center" wrapText="1"/>
    </xf>
    <xf numFmtId="164" fontId="25" fillId="0" borderId="17" xfId="0" applyNumberFormat="1" applyFont="1" applyBorder="1" applyAlignment="1">
      <alignment horizontal="center" vertical="center" wrapText="1"/>
    </xf>
    <xf numFmtId="2" fontId="25" fillId="0" borderId="15" xfId="0" applyNumberFormat="1" applyFont="1" applyBorder="1" applyAlignment="1">
      <alignment horizontal="center" vertical="center" wrapText="1"/>
    </xf>
    <xf numFmtId="0" fontId="2" fillId="12" borderId="27" xfId="0" applyFont="1" applyFill="1" applyBorder="1"/>
    <xf numFmtId="0" fontId="9" fillId="12" borderId="27" xfId="0" applyFont="1" applyFill="1" applyBorder="1" applyAlignment="1">
      <alignment vertical="center"/>
    </xf>
    <xf numFmtId="0" fontId="5" fillId="12" borderId="0" xfId="0" applyFont="1" applyFill="1"/>
    <xf numFmtId="0" fontId="2" fillId="12" borderId="27" xfId="0" applyFont="1" applyFill="1" applyBorder="1" applyAlignment="1">
      <alignment horizontal="left"/>
    </xf>
    <xf numFmtId="0" fontId="2" fillId="12" borderId="27" xfId="0" applyFont="1" applyFill="1" applyBorder="1" applyAlignment="1">
      <alignment horizontal="center" vertical="center" wrapText="1"/>
    </xf>
    <xf numFmtId="0" fontId="7" fillId="12" borderId="0" xfId="0" applyFont="1" applyFill="1" applyAlignment="1">
      <alignment horizontal="left" wrapText="1"/>
    </xf>
    <xf numFmtId="0" fontId="26" fillId="11" borderId="20" xfId="0" applyFont="1" applyFill="1" applyBorder="1" applyAlignment="1">
      <alignment vertical="center"/>
    </xf>
    <xf numFmtId="0" fontId="24" fillId="11" borderId="21" xfId="0" applyFont="1" applyFill="1" applyBorder="1"/>
    <xf numFmtId="0" fontId="7" fillId="12" borderId="27" xfId="0" applyFont="1" applyFill="1" applyBorder="1" applyAlignment="1">
      <alignment horizontal="left" wrapText="1"/>
    </xf>
    <xf numFmtId="0" fontId="7" fillId="12" borderId="28" xfId="0" applyFont="1" applyFill="1" applyBorder="1" applyAlignment="1">
      <alignment horizontal="left" wrapText="1"/>
    </xf>
    <xf numFmtId="0" fontId="3" fillId="7" borderId="29" xfId="0" applyFont="1" applyFill="1" applyBorder="1" applyAlignment="1">
      <alignment vertical="center" wrapText="1"/>
    </xf>
    <xf numFmtId="0" fontId="3" fillId="7" borderId="2" xfId="0" applyFont="1" applyFill="1" applyBorder="1" applyAlignment="1">
      <alignment vertical="center" wrapText="1"/>
    </xf>
    <xf numFmtId="0" fontId="3" fillId="7" borderId="3" xfId="0" applyFont="1" applyFill="1" applyBorder="1" applyAlignment="1">
      <alignment vertical="center" wrapText="1"/>
    </xf>
    <xf numFmtId="0" fontId="5" fillId="12" borderId="27" xfId="0" applyFont="1" applyFill="1" applyBorder="1"/>
    <xf numFmtId="0" fontId="2" fillId="12" borderId="24" xfId="0" applyFont="1" applyFill="1" applyBorder="1"/>
    <xf numFmtId="0" fontId="26" fillId="11" borderId="12" xfId="0" applyFont="1" applyFill="1" applyBorder="1" applyAlignment="1">
      <alignment vertical="center"/>
    </xf>
    <xf numFmtId="0" fontId="24" fillId="11" borderId="13" xfId="0" applyFont="1" applyFill="1" applyBorder="1"/>
    <xf numFmtId="0" fontId="14" fillId="7" borderId="0" xfId="0" applyFont="1" applyFill="1"/>
    <xf numFmtId="0" fontId="7" fillId="7" borderId="0" xfId="0" applyFont="1" applyFill="1"/>
    <xf numFmtId="0" fontId="3" fillId="7" borderId="0" xfId="0" applyFont="1" applyFill="1"/>
    <xf numFmtId="0" fontId="7" fillId="7" borderId="0" xfId="0" applyFont="1" applyFill="1" applyAlignment="1">
      <alignment horizontal="left" vertical="center"/>
    </xf>
    <xf numFmtId="0" fontId="6" fillId="7" borderId="0" xfId="0" applyFont="1" applyFill="1"/>
    <xf numFmtId="0" fontId="12" fillId="7" borderId="0" xfId="0" applyFont="1" applyFill="1"/>
    <xf numFmtId="0" fontId="13" fillId="7" borderId="0" xfId="0" applyFont="1" applyFill="1"/>
    <xf numFmtId="0" fontId="10" fillId="7" borderId="0" xfId="0" applyFont="1" applyFill="1"/>
    <xf numFmtId="2" fontId="7" fillId="3" borderId="17" xfId="0" applyNumberFormat="1" applyFont="1" applyFill="1" applyBorder="1" applyAlignment="1">
      <alignment horizontal="center" vertical="center" wrapText="1"/>
    </xf>
    <xf numFmtId="0" fontId="0" fillId="12" borderId="27" xfId="0" applyFill="1" applyBorder="1"/>
    <xf numFmtId="0" fontId="0" fillId="12" borderId="0" xfId="0" applyFill="1"/>
    <xf numFmtId="0" fontId="24" fillId="11" borderId="43" xfId="0" applyFont="1" applyFill="1" applyBorder="1"/>
    <xf numFmtId="0" fontId="24" fillId="11" borderId="25" xfId="0" applyFont="1" applyFill="1" applyBorder="1"/>
    <xf numFmtId="0" fontId="24" fillId="11" borderId="44" xfId="0" applyFont="1" applyFill="1" applyBorder="1"/>
    <xf numFmtId="0" fontId="2" fillId="6" borderId="16" xfId="0" applyFont="1" applyFill="1" applyBorder="1" applyAlignment="1">
      <alignment horizontal="center" vertical="center" wrapText="1"/>
    </xf>
    <xf numFmtId="0" fontId="25" fillId="6" borderId="15"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5" fillId="12" borderId="18" xfId="0" applyFont="1" applyFill="1" applyBorder="1"/>
    <xf numFmtId="0" fontId="25" fillId="12" borderId="0" xfId="0" applyFont="1" applyFill="1"/>
    <xf numFmtId="0" fontId="25" fillId="12" borderId="28" xfId="0" applyFont="1" applyFill="1" applyBorder="1"/>
    <xf numFmtId="0" fontId="3" fillId="12" borderId="18" xfId="0" applyFont="1" applyFill="1" applyBorder="1"/>
    <xf numFmtId="0" fontId="3" fillId="12" borderId="8" xfId="0" applyFont="1" applyFill="1" applyBorder="1"/>
    <xf numFmtId="0" fontId="25" fillId="12" borderId="9" xfId="0" applyFont="1" applyFill="1" applyBorder="1"/>
    <xf numFmtId="0" fontId="25" fillId="12" borderId="41" xfId="0" applyFont="1" applyFill="1" applyBorder="1"/>
    <xf numFmtId="0" fontId="25" fillId="2" borderId="29" xfId="0" applyFont="1" applyFill="1" applyBorder="1"/>
    <xf numFmtId="0" fontId="25" fillId="2" borderId="2" xfId="0" applyFont="1" applyFill="1" applyBorder="1"/>
    <xf numFmtId="0" fontId="25" fillId="2" borderId="3" xfId="0" applyFont="1" applyFill="1" applyBorder="1"/>
    <xf numFmtId="0" fontId="25" fillId="2" borderId="31" xfId="0" applyFont="1" applyFill="1" applyBorder="1"/>
    <xf numFmtId="0" fontId="25" fillId="2" borderId="9" xfId="0" applyFont="1" applyFill="1" applyBorder="1"/>
    <xf numFmtId="0" fontId="25" fillId="2" borderId="10" xfId="0" applyFont="1" applyFill="1" applyBorder="1"/>
    <xf numFmtId="0" fontId="5" fillId="12" borderId="29" xfId="0" applyFont="1" applyFill="1" applyBorder="1" applyAlignment="1">
      <alignment horizontal="left" vertical="center"/>
    </xf>
    <xf numFmtId="0" fontId="24" fillId="12" borderId="2" xfId="0" applyFont="1" applyFill="1" applyBorder="1" applyAlignment="1">
      <alignment horizontal="center" vertical="center"/>
    </xf>
    <xf numFmtId="0" fontId="24" fillId="12" borderId="6" xfId="0" applyFont="1" applyFill="1" applyBorder="1" applyAlignment="1">
      <alignment horizontal="center" vertical="center"/>
    </xf>
    <xf numFmtId="0" fontId="24" fillId="12" borderId="19" xfId="0" applyFont="1" applyFill="1" applyBorder="1" applyAlignment="1">
      <alignment horizontal="center" vertical="center"/>
    </xf>
    <xf numFmtId="0" fontId="17" fillId="12" borderId="19" xfId="0" applyFont="1" applyFill="1" applyBorder="1"/>
    <xf numFmtId="0" fontId="17" fillId="12" borderId="18" xfId="0" applyFont="1" applyFill="1" applyBorder="1"/>
    <xf numFmtId="0" fontId="17" fillId="12" borderId="0" xfId="0" applyFont="1" applyFill="1"/>
    <xf numFmtId="0" fontId="17" fillId="12" borderId="28" xfId="0" applyFont="1" applyFill="1" applyBorder="1"/>
    <xf numFmtId="0" fontId="17" fillId="12" borderId="35" xfId="0" applyFont="1" applyFill="1" applyBorder="1"/>
    <xf numFmtId="0" fontId="17" fillId="12" borderId="34" xfId="0" applyFont="1" applyFill="1" applyBorder="1"/>
    <xf numFmtId="0" fontId="17" fillId="12" borderId="17" xfId="0" applyFont="1" applyFill="1" applyBorder="1"/>
    <xf numFmtId="0" fontId="17" fillId="2" borderId="46"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46" xfId="0" quotePrefix="1" applyFont="1" applyFill="1" applyBorder="1" applyAlignment="1">
      <alignment horizontal="center" vertical="center" wrapText="1"/>
    </xf>
    <xf numFmtId="0" fontId="25" fillId="7" borderId="0" xfId="0" applyFont="1" applyFill="1"/>
    <xf numFmtId="0" fontId="17" fillId="7" borderId="0" xfId="0" applyFont="1" applyFill="1"/>
    <xf numFmtId="0" fontId="17" fillId="7" borderId="0" xfId="0" applyFont="1" applyFill="1" applyProtection="1">
      <protection locked="0"/>
    </xf>
    <xf numFmtId="0" fontId="17" fillId="9" borderId="17" xfId="0" applyFont="1" applyFill="1" applyBorder="1" applyAlignment="1">
      <alignment horizontal="center" vertical="center" wrapText="1"/>
    </xf>
    <xf numFmtId="0" fontId="25" fillId="2" borderId="42" xfId="0" applyFont="1" applyFill="1" applyBorder="1"/>
    <xf numFmtId="0" fontId="25" fillId="2" borderId="48" xfId="0" applyFont="1" applyFill="1" applyBorder="1"/>
    <xf numFmtId="0" fontId="17" fillId="12" borderId="5" xfId="0" applyFont="1" applyFill="1" applyBorder="1"/>
    <xf numFmtId="0" fontId="17" fillId="12" borderId="6" xfId="0" applyFont="1" applyFill="1" applyBorder="1"/>
    <xf numFmtId="0" fontId="17" fillId="12" borderId="7" xfId="0" applyFont="1" applyFill="1" applyBorder="1"/>
    <xf numFmtId="0" fontId="17" fillId="12" borderId="9" xfId="0" applyFont="1" applyFill="1" applyBorder="1"/>
    <xf numFmtId="0" fontId="17" fillId="12" borderId="10" xfId="0" applyFont="1" applyFill="1" applyBorder="1"/>
    <xf numFmtId="0" fontId="25" fillId="12" borderId="19" xfId="0" applyFont="1" applyFill="1" applyBorder="1"/>
    <xf numFmtId="0" fontId="25" fillId="2" borderId="27" xfId="0" applyFont="1" applyFill="1" applyBorder="1"/>
    <xf numFmtId="0" fontId="25" fillId="2" borderId="0" xfId="0" applyFont="1" applyFill="1"/>
    <xf numFmtId="0" fontId="25" fillId="2" borderId="19" xfId="0" applyFont="1" applyFill="1" applyBorder="1"/>
    <xf numFmtId="0" fontId="9" fillId="12" borderId="18" xfId="0" applyFont="1" applyFill="1" applyBorder="1" applyAlignment="1">
      <alignment vertical="center"/>
    </xf>
    <xf numFmtId="0" fontId="9" fillId="12" borderId="8" xfId="0" applyFont="1" applyFill="1" applyBorder="1" applyAlignment="1">
      <alignment vertical="center"/>
    </xf>
    <xf numFmtId="0" fontId="5" fillId="12" borderId="9" xfId="0" applyFont="1" applyFill="1" applyBorder="1"/>
    <xf numFmtId="0" fontId="2" fillId="2" borderId="50" xfId="0" applyFont="1" applyFill="1" applyBorder="1"/>
    <xf numFmtId="0" fontId="2" fillId="2" borderId="1" xfId="0" applyFont="1" applyFill="1" applyBorder="1" applyAlignment="1">
      <alignment horizontal="left"/>
    </xf>
    <xf numFmtId="0" fontId="2" fillId="2" borderId="51" xfId="0" applyFont="1" applyFill="1" applyBorder="1"/>
    <xf numFmtId="0" fontId="17" fillId="12" borderId="18" xfId="0" applyFont="1" applyFill="1" applyBorder="1" applyAlignment="1">
      <alignment horizontal="left" vertical="center"/>
    </xf>
    <xf numFmtId="0" fontId="17" fillId="12" borderId="47" xfId="0" applyFont="1" applyFill="1" applyBorder="1" applyAlignment="1">
      <alignment vertical="center"/>
    </xf>
    <xf numFmtId="0" fontId="25" fillId="6" borderId="16" xfId="0" applyFont="1" applyFill="1" applyBorder="1" applyProtection="1">
      <protection locked="0"/>
    </xf>
    <xf numFmtId="0" fontId="25" fillId="2" borderId="1" xfId="0" applyFont="1" applyFill="1" applyBorder="1" applyAlignment="1">
      <alignment horizontal="center" wrapText="1"/>
    </xf>
    <xf numFmtId="0" fontId="25" fillId="2" borderId="29" xfId="0" applyFont="1" applyFill="1" applyBorder="1" applyAlignment="1">
      <alignment horizontal="left"/>
    </xf>
    <xf numFmtId="0" fontId="25" fillId="2" borderId="2" xfId="0" applyFont="1" applyFill="1" applyBorder="1" applyAlignment="1">
      <alignment horizontal="left"/>
    </xf>
    <xf numFmtId="0" fontId="25" fillId="2" borderId="3" xfId="0" applyFont="1" applyFill="1" applyBorder="1" applyAlignment="1">
      <alignment horizontal="left"/>
    </xf>
    <xf numFmtId="0" fontId="17" fillId="12" borderId="0" xfId="0" applyFont="1" applyFill="1" applyAlignment="1">
      <alignment horizontal="left"/>
    </xf>
    <xf numFmtId="0" fontId="17" fillId="12" borderId="0" xfId="0" applyFont="1" applyFill="1" applyAlignment="1">
      <alignment horizontal="left" vertical="center" wrapText="1"/>
    </xf>
    <xf numFmtId="0" fontId="17" fillId="12" borderId="28" xfId="0" applyFont="1" applyFill="1" applyBorder="1" applyAlignment="1">
      <alignment horizontal="left" vertical="center" wrapText="1"/>
    </xf>
    <xf numFmtId="0" fontId="17" fillId="0" borderId="0" xfId="0" applyFont="1"/>
    <xf numFmtId="2" fontId="17" fillId="0" borderId="22" xfId="0" applyNumberFormat="1" applyFont="1" applyBorder="1"/>
    <xf numFmtId="2" fontId="17" fillId="0" borderId="38" xfId="0" applyNumberFormat="1" applyFont="1" applyBorder="1"/>
    <xf numFmtId="2" fontId="17" fillId="0" borderId="49" xfId="0" applyNumberFormat="1" applyFont="1" applyBorder="1"/>
    <xf numFmtId="0" fontId="17" fillId="7" borderId="29" xfId="0" applyFont="1" applyFill="1" applyBorder="1"/>
    <xf numFmtId="0" fontId="17" fillId="7" borderId="2" xfId="0" applyFont="1" applyFill="1" applyBorder="1"/>
    <xf numFmtId="0" fontId="17" fillId="7" borderId="3" xfId="0" applyFont="1" applyFill="1" applyBorder="1"/>
    <xf numFmtId="0" fontId="17" fillId="10" borderId="11" xfId="0" applyFont="1" applyFill="1" applyBorder="1" applyProtection="1">
      <protection locked="0"/>
    </xf>
    <xf numFmtId="0" fontId="17" fillId="12" borderId="33" xfId="0" applyFont="1" applyFill="1" applyBorder="1"/>
    <xf numFmtId="0" fontId="29" fillId="11" borderId="21" xfId="0" applyFont="1" applyFill="1" applyBorder="1"/>
    <xf numFmtId="0" fontId="29" fillId="11" borderId="22" xfId="0" applyFont="1" applyFill="1" applyBorder="1"/>
    <xf numFmtId="0" fontId="17" fillId="5" borderId="30" xfId="0" applyFont="1" applyFill="1" applyBorder="1" applyAlignment="1" applyProtection="1">
      <alignment horizontal="center" vertical="center" wrapText="1"/>
      <protection locked="0"/>
    </xf>
    <xf numFmtId="0" fontId="17" fillId="5" borderId="37" xfId="0" applyFont="1" applyFill="1" applyBorder="1" applyAlignment="1" applyProtection="1">
      <alignment horizontal="center" vertical="center" wrapText="1"/>
      <protection locked="0"/>
    </xf>
    <xf numFmtId="164" fontId="17" fillId="12" borderId="0" xfId="0" applyNumberFormat="1" applyFont="1" applyFill="1" applyAlignment="1">
      <alignment horizontal="center" vertical="center" wrapText="1"/>
    </xf>
    <xf numFmtId="0" fontId="17" fillId="12" borderId="27" xfId="0" applyFont="1" applyFill="1" applyBorder="1" applyProtection="1">
      <protection locked="0"/>
    </xf>
    <xf numFmtId="0" fontId="17" fillId="12" borderId="28" xfId="0" applyFont="1" applyFill="1" applyBorder="1" applyProtection="1">
      <protection locked="0"/>
    </xf>
    <xf numFmtId="0" fontId="17" fillId="2" borderId="16"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12" borderId="27" xfId="0" applyFont="1" applyFill="1" applyBorder="1" applyAlignment="1">
      <alignment horizontal="left" vertical="top"/>
    </xf>
    <xf numFmtId="2" fontId="17" fillId="10" borderId="17" xfId="0" applyNumberFormat="1" applyFont="1" applyFill="1" applyBorder="1" applyAlignment="1" applyProtection="1">
      <alignment horizontal="center" vertical="center" wrapText="1"/>
      <protection locked="0"/>
    </xf>
    <xf numFmtId="0" fontId="17" fillId="8" borderId="17" xfId="0" applyFont="1" applyFill="1" applyBorder="1" applyAlignment="1">
      <alignment horizontal="center" vertical="center" wrapText="1"/>
    </xf>
    <xf numFmtId="0" fontId="17" fillId="10" borderId="30" xfId="0" applyFont="1" applyFill="1" applyBorder="1" applyProtection="1">
      <protection locked="0"/>
    </xf>
    <xf numFmtId="0" fontId="17" fillId="10" borderId="37" xfId="0" applyFont="1" applyFill="1" applyBorder="1" applyProtection="1">
      <protection locked="0"/>
    </xf>
    <xf numFmtId="0" fontId="17" fillId="12" borderId="27" xfId="0" applyFont="1" applyFill="1" applyBorder="1"/>
    <xf numFmtId="2" fontId="17" fillId="10" borderId="17" xfId="0" quotePrefix="1" applyNumberFormat="1" applyFont="1" applyFill="1" applyBorder="1" applyAlignment="1" applyProtection="1">
      <alignment horizontal="center" vertical="center" wrapText="1"/>
      <protection locked="0"/>
    </xf>
    <xf numFmtId="0" fontId="28" fillId="12" borderId="27" xfId="0" applyFont="1" applyFill="1" applyBorder="1"/>
    <xf numFmtId="0" fontId="17" fillId="7" borderId="29" xfId="0" applyFont="1" applyFill="1" applyBorder="1" applyAlignment="1">
      <alignment horizontal="left"/>
    </xf>
    <xf numFmtId="0" fontId="17" fillId="7" borderId="2" xfId="0" applyFont="1" applyFill="1" applyBorder="1" applyAlignment="1">
      <alignment horizontal="left"/>
    </xf>
    <xf numFmtId="0" fontId="17" fillId="7" borderId="3" xfId="0" applyFont="1" applyFill="1" applyBorder="1" applyAlignment="1">
      <alignment horizontal="left"/>
    </xf>
    <xf numFmtId="0" fontId="17" fillId="5" borderId="11" xfId="0" applyFont="1" applyFill="1" applyBorder="1" applyAlignment="1">
      <alignment horizontal="center" vertical="center"/>
    </xf>
    <xf numFmtId="0" fontId="17" fillId="2" borderId="29" xfId="0" applyFont="1" applyFill="1" applyBorder="1"/>
    <xf numFmtId="0" fontId="17" fillId="2" borderId="2" xfId="0" applyFont="1" applyFill="1" applyBorder="1" applyAlignment="1">
      <alignment horizontal="left"/>
    </xf>
    <xf numFmtId="0" fontId="17" fillId="2" borderId="3" xfId="0" applyFont="1" applyFill="1" applyBorder="1" applyAlignment="1">
      <alignment horizontal="left"/>
    </xf>
    <xf numFmtId="0" fontId="17" fillId="10" borderId="11" xfId="0" applyFont="1" applyFill="1" applyBorder="1" applyAlignment="1" applyProtection="1">
      <alignment horizontal="center" vertical="center"/>
      <protection locked="0"/>
    </xf>
    <xf numFmtId="0" fontId="17" fillId="10" borderId="30" xfId="0" applyFont="1" applyFill="1" applyBorder="1" applyAlignment="1" applyProtection="1">
      <alignment horizontal="center" vertical="center" wrapText="1"/>
      <protection locked="0"/>
    </xf>
    <xf numFmtId="0" fontId="17" fillId="10" borderId="37" xfId="0" applyFont="1" applyFill="1" applyBorder="1" applyAlignment="1" applyProtection="1">
      <alignment horizontal="center" vertical="center" wrapText="1"/>
      <protection locked="0"/>
    </xf>
    <xf numFmtId="0" fontId="17" fillId="2" borderId="2" xfId="0" applyFont="1" applyFill="1" applyBorder="1"/>
    <xf numFmtId="0" fontId="17" fillId="2" borderId="3" xfId="0" applyFont="1" applyFill="1" applyBorder="1"/>
    <xf numFmtId="0" fontId="17" fillId="7" borderId="29" xfId="0" applyFont="1" applyFill="1" applyBorder="1" applyAlignment="1">
      <alignment horizontal="left" vertical="center"/>
    </xf>
    <xf numFmtId="0" fontId="17" fillId="7" borderId="2" xfId="0" applyFont="1" applyFill="1" applyBorder="1" applyAlignment="1">
      <alignment horizontal="left" vertical="center"/>
    </xf>
    <xf numFmtId="0" fontId="17" fillId="7" borderId="3" xfId="0" applyFont="1" applyFill="1" applyBorder="1" applyAlignment="1">
      <alignment horizontal="left" vertical="center"/>
    </xf>
    <xf numFmtId="0" fontId="17" fillId="12" borderId="0" xfId="0" applyFont="1" applyFill="1" applyAlignment="1">
      <alignment horizontal="center" vertical="center"/>
    </xf>
    <xf numFmtId="0" fontId="17" fillId="12" borderId="28" xfId="0" applyFont="1" applyFill="1" applyBorder="1" applyAlignment="1">
      <alignment horizontal="center" vertical="center"/>
    </xf>
    <xf numFmtId="0" fontId="17" fillId="12" borderId="28" xfId="0" applyFont="1" applyFill="1" applyBorder="1" applyAlignment="1">
      <alignment horizontal="center" vertical="center" wrapText="1"/>
    </xf>
    <xf numFmtId="0" fontId="17" fillId="0" borderId="1" xfId="0" applyFont="1" applyBorder="1"/>
    <xf numFmtId="0" fontId="17" fillId="0" borderId="3" xfId="0" applyFont="1" applyBorder="1"/>
    <xf numFmtId="0" fontId="17" fillId="5" borderId="11" xfId="0" applyFont="1" applyFill="1" applyBorder="1" applyAlignment="1">
      <alignment horizontal="center"/>
    </xf>
    <xf numFmtId="0" fontId="17" fillId="2" borderId="29" xfId="0" applyFont="1" applyFill="1" applyBorder="1" applyAlignment="1">
      <alignment horizontal="left"/>
    </xf>
    <xf numFmtId="0" fontId="17" fillId="12" borderId="27" xfId="0" applyFont="1" applyFill="1" applyBorder="1" applyAlignment="1">
      <alignment horizontal="left"/>
    </xf>
    <xf numFmtId="43" fontId="17" fillId="2" borderId="29" xfId="1" applyFont="1" applyFill="1" applyBorder="1" applyAlignment="1" applyProtection="1"/>
    <xf numFmtId="43" fontId="17" fillId="2" borderId="2" xfId="1" applyFont="1" applyFill="1" applyBorder="1" applyAlignment="1" applyProtection="1"/>
    <xf numFmtId="43" fontId="17" fillId="2" borderId="3" xfId="1" applyFont="1" applyFill="1" applyBorder="1" applyAlignment="1" applyProtection="1"/>
    <xf numFmtId="0" fontId="17" fillId="2" borderId="11"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0" borderId="0" xfId="0" applyFont="1" applyProtection="1">
      <protection locked="0"/>
    </xf>
    <xf numFmtId="0" fontId="17" fillId="9" borderId="37" xfId="0" applyFont="1" applyFill="1" applyBorder="1" applyProtection="1">
      <protection locked="0"/>
    </xf>
    <xf numFmtId="0" fontId="17" fillId="2" borderId="1" xfId="0" applyFont="1" applyFill="1" applyBorder="1"/>
    <xf numFmtId="0" fontId="17" fillId="12" borderId="27" xfId="0" applyFont="1" applyFill="1" applyBorder="1" applyAlignment="1">
      <alignment horizontal="left" vertical="center" wrapText="1"/>
    </xf>
    <xf numFmtId="0" fontId="17" fillId="2" borderId="27" xfId="0" applyFont="1" applyFill="1" applyBorder="1"/>
    <xf numFmtId="0" fontId="17" fillId="2" borderId="0" xfId="0" applyFont="1" applyFill="1"/>
    <xf numFmtId="0" fontId="17" fillId="10" borderId="8" xfId="0" applyFont="1" applyFill="1" applyBorder="1" applyProtection="1">
      <protection locked="0"/>
    </xf>
    <xf numFmtId="0" fontId="17" fillId="10" borderId="10" xfId="0" applyFont="1" applyFill="1" applyBorder="1" applyProtection="1">
      <protection locked="0"/>
    </xf>
    <xf numFmtId="0" fontId="17" fillId="10" borderId="1" xfId="0" applyFont="1" applyFill="1" applyBorder="1" applyProtection="1">
      <protection locked="0"/>
    </xf>
    <xf numFmtId="0" fontId="17" fillId="10" borderId="3" xfId="0" applyFont="1" applyFill="1" applyBorder="1" applyProtection="1">
      <protection locked="0"/>
    </xf>
    <xf numFmtId="0" fontId="17" fillId="2" borderId="30" xfId="0" applyFont="1" applyFill="1" applyBorder="1"/>
    <xf numFmtId="0" fontId="17" fillId="2" borderId="11" xfId="0" applyFont="1" applyFill="1" applyBorder="1"/>
    <xf numFmtId="0" fontId="17" fillId="0" borderId="29" xfId="0" applyFont="1" applyBorder="1"/>
    <xf numFmtId="0" fontId="17" fillId="0" borderId="2" xfId="0" applyFont="1" applyBorder="1"/>
    <xf numFmtId="0" fontId="29" fillId="11" borderId="13" xfId="0" applyFont="1" applyFill="1" applyBorder="1"/>
    <xf numFmtId="0" fontId="17" fillId="5" borderId="39" xfId="0" applyFont="1" applyFill="1" applyBorder="1" applyAlignment="1" applyProtection="1">
      <alignment horizontal="center" vertical="center" wrapText="1"/>
      <protection locked="0"/>
    </xf>
    <xf numFmtId="0" fontId="17" fillId="5" borderId="23" xfId="0" applyFont="1" applyFill="1" applyBorder="1" applyAlignment="1" applyProtection="1">
      <alignment horizontal="center" vertical="center" wrapText="1"/>
      <protection locked="0"/>
    </xf>
    <xf numFmtId="0" fontId="2" fillId="12" borderId="0" xfId="0" applyFont="1" applyFill="1"/>
    <xf numFmtId="0" fontId="17" fillId="7" borderId="29" xfId="0" applyFont="1" applyFill="1" applyBorder="1" applyAlignment="1">
      <alignment vertical="center" wrapText="1"/>
    </xf>
    <xf numFmtId="0" fontId="17" fillId="7" borderId="2" xfId="0" applyFont="1" applyFill="1" applyBorder="1" applyAlignment="1">
      <alignment vertical="center" wrapText="1"/>
    </xf>
    <xf numFmtId="0" fontId="17" fillId="7" borderId="3" xfId="0" applyFont="1" applyFill="1" applyBorder="1" applyAlignment="1">
      <alignment vertical="center" wrapText="1"/>
    </xf>
    <xf numFmtId="0" fontId="17" fillId="2" borderId="29" xfId="0" applyFont="1" applyFill="1" applyBorder="1" applyAlignment="1">
      <alignment vertical="center"/>
    </xf>
    <xf numFmtId="0" fontId="17" fillId="2" borderId="2" xfId="0" applyFont="1" applyFill="1" applyBorder="1" applyAlignment="1">
      <alignment vertical="center"/>
    </xf>
    <xf numFmtId="0" fontId="17" fillId="2" borderId="3" xfId="0" applyFont="1" applyFill="1" applyBorder="1" applyAlignment="1">
      <alignment vertical="center"/>
    </xf>
    <xf numFmtId="0" fontId="3" fillId="2" borderId="31" xfId="0" applyFont="1" applyFill="1" applyBorder="1"/>
    <xf numFmtId="0" fontId="3" fillId="2" borderId="9" xfId="0" applyFont="1" applyFill="1" applyBorder="1"/>
    <xf numFmtId="0" fontId="17" fillId="2" borderId="10" xfId="0" applyFont="1" applyFill="1" applyBorder="1"/>
    <xf numFmtId="0" fontId="30" fillId="12" borderId="27" xfId="0" applyFont="1" applyFill="1" applyBorder="1"/>
    <xf numFmtId="0" fontId="17" fillId="7" borderId="29" xfId="0" applyFont="1" applyFill="1" applyBorder="1" applyAlignment="1">
      <alignment vertical="center"/>
    </xf>
    <xf numFmtId="0" fontId="17" fillId="7" borderId="2" xfId="0" applyFont="1" applyFill="1" applyBorder="1" applyAlignment="1">
      <alignment vertical="center"/>
    </xf>
    <xf numFmtId="0" fontId="17" fillId="7" borderId="3" xfId="0" applyFont="1" applyFill="1" applyBorder="1" applyAlignment="1">
      <alignment vertical="center"/>
    </xf>
    <xf numFmtId="0" fontId="28" fillId="12" borderId="0" xfId="0" applyFont="1" applyFill="1"/>
    <xf numFmtId="0" fontId="31" fillId="2" borderId="1" xfId="0" applyFont="1" applyFill="1" applyBorder="1"/>
    <xf numFmtId="0" fontId="31" fillId="2" borderId="2" xfId="0" applyFont="1" applyFill="1" applyBorder="1"/>
    <xf numFmtId="0" fontId="31" fillId="2" borderId="30" xfId="0" applyFont="1" applyFill="1" applyBorder="1"/>
    <xf numFmtId="0" fontId="17" fillId="0" borderId="11" xfId="0" applyFont="1" applyBorder="1"/>
    <xf numFmtId="0" fontId="17" fillId="2" borderId="2" xfId="0" applyFont="1" applyFill="1" applyBorder="1" applyAlignment="1">
      <alignment vertical="center" wrapText="1"/>
    </xf>
    <xf numFmtId="0" fontId="17" fillId="2" borderId="3" xfId="0" applyFont="1" applyFill="1" applyBorder="1" applyAlignment="1">
      <alignment vertical="center" wrapText="1"/>
    </xf>
    <xf numFmtId="0" fontId="17" fillId="7" borderId="0" xfId="0" applyFont="1" applyFill="1" applyAlignment="1">
      <alignment horizontal="left" vertical="center" indent="3"/>
    </xf>
    <xf numFmtId="0" fontId="17" fillId="12" borderId="25" xfId="0" applyFont="1" applyFill="1" applyBorder="1"/>
    <xf numFmtId="0" fontId="17" fillId="12" borderId="25" xfId="0" applyFont="1" applyFill="1" applyBorder="1" applyAlignment="1">
      <alignment vertical="top" wrapText="1"/>
    </xf>
    <xf numFmtId="0" fontId="17" fillId="12" borderId="26" xfId="0" applyFont="1" applyFill="1" applyBorder="1" applyAlignment="1">
      <alignment vertical="top" wrapText="1"/>
    </xf>
    <xf numFmtId="0" fontId="17" fillId="12" borderId="27" xfId="0" applyFont="1" applyFill="1" applyBorder="1" applyAlignment="1">
      <alignment vertical="center"/>
    </xf>
    <xf numFmtId="0" fontId="17" fillId="10" borderId="8" xfId="0" applyFont="1" applyFill="1" applyBorder="1"/>
    <xf numFmtId="0" fontId="17" fillId="10" borderId="10" xfId="0" applyFont="1" applyFill="1" applyBorder="1"/>
    <xf numFmtId="0" fontId="17" fillId="10" borderId="1" xfId="0" applyFont="1" applyFill="1" applyBorder="1"/>
    <xf numFmtId="0" fontId="17" fillId="10" borderId="3" xfId="0" applyFont="1" applyFill="1" applyBorder="1"/>
    <xf numFmtId="0" fontId="17" fillId="12" borderId="0" xfId="0" applyFont="1" applyFill="1" applyAlignment="1">
      <alignment vertical="top" wrapText="1"/>
    </xf>
    <xf numFmtId="0" fontId="17" fillId="12" borderId="28" xfId="0" applyFont="1" applyFill="1" applyBorder="1" applyAlignment="1">
      <alignment vertical="top" wrapText="1"/>
    </xf>
    <xf numFmtId="0" fontId="28" fillId="12" borderId="0" xfId="0" applyFont="1" applyFill="1" applyAlignment="1">
      <alignment vertical="top"/>
    </xf>
    <xf numFmtId="0" fontId="17" fillId="12" borderId="0" xfId="0" applyFont="1" applyFill="1" applyAlignment="1">
      <alignment vertical="top"/>
    </xf>
    <xf numFmtId="0" fontId="17" fillId="5" borderId="1" xfId="0" applyFont="1" applyFill="1" applyBorder="1" applyAlignment="1">
      <alignment horizontal="center" vertical="center"/>
    </xf>
    <xf numFmtId="0" fontId="31" fillId="2" borderId="31" xfId="0" applyFont="1" applyFill="1" applyBorder="1"/>
    <xf numFmtId="0" fontId="11" fillId="12" borderId="27" xfId="0" applyFont="1" applyFill="1" applyBorder="1"/>
    <xf numFmtId="164" fontId="17" fillId="10" borderId="1" xfId="0" applyNumberFormat="1" applyFont="1" applyFill="1" applyBorder="1" applyAlignment="1">
      <alignment horizontal="center"/>
    </xf>
    <xf numFmtId="0" fontId="11" fillId="12" borderId="27" xfId="3" applyFont="1" applyFill="1" applyBorder="1" applyAlignment="1">
      <alignment horizontal="left" vertical="center" wrapText="1"/>
    </xf>
    <xf numFmtId="0" fontId="11" fillId="12" borderId="0" xfId="3" applyFont="1" applyFill="1" applyAlignment="1">
      <alignment horizontal="left" vertical="center" wrapText="1"/>
    </xf>
    <xf numFmtId="0" fontId="23" fillId="10" borderId="8" xfId="3" applyFont="1" applyFill="1" applyBorder="1" applyAlignment="1">
      <alignment horizontal="center" vertical="center" wrapText="1"/>
    </xf>
    <xf numFmtId="0" fontId="23" fillId="10" borderId="9" xfId="3" applyFont="1" applyFill="1" applyBorder="1" applyAlignment="1">
      <alignment horizontal="center" vertical="center" wrapText="1"/>
    </xf>
    <xf numFmtId="0" fontId="23" fillId="10" borderId="41" xfId="3" applyFont="1" applyFill="1" applyBorder="1" applyAlignment="1">
      <alignment horizontal="center" vertical="center" wrapText="1"/>
    </xf>
    <xf numFmtId="0" fontId="11" fillId="12" borderId="33" xfId="3" applyFont="1" applyFill="1" applyBorder="1" applyAlignment="1">
      <alignment horizontal="left" vertical="center" wrapText="1"/>
    </xf>
    <xf numFmtId="0" fontId="11" fillId="12" borderId="34" xfId="3" applyFont="1" applyFill="1" applyBorder="1" applyAlignment="1">
      <alignment horizontal="left" vertical="center" wrapText="1"/>
    </xf>
    <xf numFmtId="0" fontId="11" fillId="12" borderId="17" xfId="3" applyFont="1" applyFill="1" applyBorder="1" applyAlignment="1">
      <alignment horizontal="left" vertical="center" wrapText="1"/>
    </xf>
    <xf numFmtId="0" fontId="20" fillId="11" borderId="12" xfId="3" applyFont="1" applyFill="1" applyBorder="1" applyAlignment="1">
      <alignment horizontal="center" vertical="center"/>
    </xf>
    <xf numFmtId="0" fontId="20" fillId="11" borderId="13" xfId="3" applyFont="1" applyFill="1" applyBorder="1" applyAlignment="1">
      <alignment horizontal="center" vertical="center"/>
    </xf>
    <xf numFmtId="0" fontId="20" fillId="11" borderId="14" xfId="3" applyFont="1" applyFill="1" applyBorder="1" applyAlignment="1">
      <alignment horizontal="center" vertical="center"/>
    </xf>
    <xf numFmtId="0" fontId="32" fillId="11" borderId="8" xfId="3" applyFont="1" applyFill="1" applyBorder="1" applyAlignment="1">
      <alignment horizontal="center" vertical="center" wrapText="1"/>
    </xf>
    <xf numFmtId="0" fontId="32" fillId="11" borderId="9" xfId="3" applyFont="1" applyFill="1" applyBorder="1" applyAlignment="1">
      <alignment horizontal="center" vertical="center" wrapText="1"/>
    </xf>
    <xf numFmtId="0" fontId="32" fillId="11" borderId="41" xfId="3" applyFont="1" applyFill="1" applyBorder="1" applyAlignment="1">
      <alignment horizontal="center" vertical="center" wrapText="1"/>
    </xf>
    <xf numFmtId="0" fontId="32" fillId="13" borderId="8" xfId="3" applyFont="1" applyFill="1" applyBorder="1" applyAlignment="1">
      <alignment horizontal="center" vertical="center" wrapText="1"/>
    </xf>
    <xf numFmtId="0" fontId="32" fillId="13" borderId="9" xfId="3" applyFont="1" applyFill="1" applyBorder="1" applyAlignment="1">
      <alignment horizontal="center" vertical="center" wrapText="1"/>
    </xf>
    <xf numFmtId="0" fontId="32" fillId="13" borderId="41" xfId="3" applyFont="1" applyFill="1" applyBorder="1" applyAlignment="1">
      <alignment horizontal="center" vertical="center" wrapText="1"/>
    </xf>
    <xf numFmtId="0" fontId="27" fillId="12" borderId="27" xfId="4" applyFill="1" applyBorder="1" applyAlignment="1">
      <alignment horizontal="left" vertical="center" wrapText="1"/>
    </xf>
    <xf numFmtId="0" fontId="27" fillId="12" borderId="0" xfId="4" applyFill="1" applyBorder="1" applyAlignment="1">
      <alignment horizontal="left" vertical="center" wrapText="1"/>
    </xf>
    <xf numFmtId="0" fontId="27" fillId="12" borderId="28" xfId="4" applyFill="1" applyBorder="1" applyAlignment="1">
      <alignment horizontal="left" vertical="center" wrapText="1"/>
    </xf>
    <xf numFmtId="0" fontId="27" fillId="12" borderId="33" xfId="4" applyFill="1" applyBorder="1" applyAlignment="1">
      <alignment horizontal="left" vertical="center" wrapText="1"/>
    </xf>
    <xf numFmtId="0" fontId="27" fillId="12" borderId="34" xfId="4" applyFill="1" applyBorder="1" applyAlignment="1">
      <alignment horizontal="left" vertical="center" wrapText="1"/>
    </xf>
    <xf numFmtId="0" fontId="27" fillId="12" borderId="17" xfId="4" applyFill="1" applyBorder="1" applyAlignment="1">
      <alignment horizontal="left" vertical="center" wrapText="1"/>
    </xf>
    <xf numFmtId="0" fontId="11" fillId="12" borderId="28" xfId="3" applyFont="1" applyFill="1" applyBorder="1" applyAlignment="1">
      <alignment horizontal="left" vertical="center" wrapText="1"/>
    </xf>
    <xf numFmtId="0" fontId="18" fillId="12" borderId="24" xfId="0" applyFont="1" applyFill="1" applyBorder="1" applyAlignment="1">
      <alignment horizontal="center"/>
    </xf>
    <xf numFmtId="0" fontId="18" fillId="12" borderId="25" xfId="0" applyFont="1" applyFill="1" applyBorder="1" applyAlignment="1">
      <alignment horizontal="center"/>
    </xf>
    <xf numFmtId="0" fontId="18" fillId="12" borderId="26" xfId="0" applyFont="1" applyFill="1" applyBorder="1" applyAlignment="1">
      <alignment horizontal="center"/>
    </xf>
    <xf numFmtId="0" fontId="17" fillId="2" borderId="52" xfId="0" applyFont="1" applyFill="1" applyBorder="1" applyAlignment="1">
      <alignment horizontal="center"/>
    </xf>
    <xf numFmtId="0" fontId="17" fillId="2" borderId="53" xfId="0" applyFont="1" applyFill="1" applyBorder="1" applyAlignment="1">
      <alignment horizontal="center"/>
    </xf>
    <xf numFmtId="165" fontId="17" fillId="0" borderId="12" xfId="0" quotePrefix="1" applyNumberFormat="1" applyFont="1" applyBorder="1" applyAlignment="1">
      <alignment horizontal="center" vertical="center" wrapText="1"/>
    </xf>
    <xf numFmtId="165" fontId="17" fillId="0" borderId="13" xfId="0" quotePrefix="1" applyNumberFormat="1" applyFont="1" applyBorder="1" applyAlignment="1">
      <alignment horizontal="center" vertical="center" wrapText="1"/>
    </xf>
    <xf numFmtId="165" fontId="17" fillId="0" borderId="14" xfId="0" quotePrefix="1" applyNumberFormat="1" applyFont="1" applyBorder="1" applyAlignment="1">
      <alignment horizontal="center" vertical="center" wrapText="1"/>
    </xf>
    <xf numFmtId="0" fontId="17" fillId="12" borderId="5" xfId="0" applyFont="1" applyFill="1" applyBorder="1" applyAlignment="1">
      <alignment horizontal="left" wrapText="1"/>
    </xf>
    <xf numFmtId="0" fontId="17" fillId="12" borderId="6" xfId="0" applyFont="1" applyFill="1" applyBorder="1" applyAlignment="1">
      <alignment horizontal="left" wrapText="1"/>
    </xf>
    <xf numFmtId="0" fontId="17" fillId="12" borderId="36" xfId="0" applyFont="1" applyFill="1" applyBorder="1" applyAlignment="1">
      <alignment horizontal="left" wrapText="1"/>
    </xf>
    <xf numFmtId="0" fontId="17" fillId="12" borderId="18" xfId="0" applyFont="1" applyFill="1" applyBorder="1" applyAlignment="1">
      <alignment horizontal="left" wrapText="1"/>
    </xf>
    <xf numFmtId="0" fontId="17" fillId="12" borderId="0" xfId="0" applyFont="1" applyFill="1" applyAlignment="1">
      <alignment horizontal="left" wrapText="1"/>
    </xf>
    <xf numFmtId="0" fontId="17" fillId="12" borderId="28" xfId="0" applyFont="1" applyFill="1" applyBorder="1" applyAlignment="1">
      <alignment horizontal="left" wrapText="1"/>
    </xf>
    <xf numFmtId="0" fontId="24" fillId="11" borderId="45" xfId="0" applyFont="1" applyFill="1" applyBorder="1" applyAlignment="1">
      <alignment horizontal="left"/>
    </xf>
    <xf numFmtId="0" fontId="24" fillId="11" borderId="40" xfId="0" applyFont="1" applyFill="1" applyBorder="1" applyAlignment="1">
      <alignment horizontal="left"/>
    </xf>
    <xf numFmtId="0" fontId="15" fillId="12" borderId="18" xfId="0" applyFont="1" applyFill="1" applyBorder="1" applyAlignment="1">
      <alignment horizontal="left" wrapText="1"/>
    </xf>
    <xf numFmtId="0" fontId="15" fillId="12" borderId="0" xfId="0" applyFont="1" applyFill="1" applyAlignment="1">
      <alignment horizontal="left" wrapText="1"/>
    </xf>
    <xf numFmtId="0" fontId="15" fillId="12" borderId="28" xfId="0" applyFont="1" applyFill="1" applyBorder="1" applyAlignment="1">
      <alignment horizontal="left" wrapText="1"/>
    </xf>
    <xf numFmtId="0" fontId="25" fillId="10" borderId="11" xfId="0" applyFont="1" applyFill="1" applyBorder="1" applyAlignment="1">
      <alignment horizontal="left"/>
    </xf>
    <xf numFmtId="0" fontId="25" fillId="10" borderId="11" xfId="0" applyFont="1" applyFill="1" applyBorder="1" applyAlignment="1" applyProtection="1">
      <alignment horizontal="left"/>
      <protection locked="0"/>
    </xf>
    <xf numFmtId="0" fontId="25" fillId="12" borderId="18" xfId="0" applyFont="1" applyFill="1" applyBorder="1" applyAlignment="1">
      <alignment horizontal="left" wrapText="1"/>
    </xf>
    <xf numFmtId="0" fontId="25" fillId="12" borderId="0" xfId="0" applyFont="1" applyFill="1" applyAlignment="1">
      <alignment horizontal="left" wrapText="1"/>
    </xf>
    <xf numFmtId="0" fontId="25" fillId="12" borderId="28" xfId="0" applyFont="1" applyFill="1" applyBorder="1" applyAlignment="1">
      <alignment horizontal="left" wrapText="1"/>
    </xf>
    <xf numFmtId="0" fontId="24" fillId="11" borderId="20" xfId="0" applyFont="1" applyFill="1" applyBorder="1" applyAlignment="1">
      <alignment horizontal="left"/>
    </xf>
    <xf numFmtId="0" fontId="24" fillId="11" borderId="21" xfId="0" applyFont="1" applyFill="1" applyBorder="1" applyAlignment="1">
      <alignment horizontal="left"/>
    </xf>
    <xf numFmtId="0" fontId="24" fillId="11" borderId="42" xfId="0" applyFont="1" applyFill="1" applyBorder="1" applyAlignment="1">
      <alignment horizontal="left"/>
    </xf>
    <xf numFmtId="0" fontId="25" fillId="10" borderId="1" xfId="0" applyFont="1" applyFill="1" applyBorder="1" applyAlignment="1" applyProtection="1">
      <alignment horizontal="left"/>
      <protection locked="0"/>
    </xf>
    <xf numFmtId="0" fontId="25" fillId="10" borderId="2" xfId="0" applyFont="1" applyFill="1" applyBorder="1" applyAlignment="1" applyProtection="1">
      <alignment horizontal="left"/>
      <protection locked="0"/>
    </xf>
    <xf numFmtId="0" fontId="25" fillId="10" borderId="3" xfId="0" applyFont="1" applyFill="1" applyBorder="1" applyAlignment="1" applyProtection="1">
      <alignment horizontal="left"/>
      <protection locked="0"/>
    </xf>
    <xf numFmtId="0" fontId="25" fillId="10" borderId="5" xfId="0" applyFont="1" applyFill="1" applyBorder="1" applyAlignment="1" applyProtection="1">
      <alignment horizontal="left"/>
      <protection locked="0"/>
    </xf>
    <xf numFmtId="0" fontId="25" fillId="10" borderId="6" xfId="0" applyFont="1" applyFill="1" applyBorder="1" applyAlignment="1" applyProtection="1">
      <alignment horizontal="left"/>
      <protection locked="0"/>
    </xf>
    <xf numFmtId="0" fontId="25" fillId="2" borderId="32" xfId="0" applyFont="1" applyFill="1" applyBorder="1" applyAlignment="1">
      <alignment horizontal="center" vertical="center"/>
    </xf>
    <xf numFmtId="0" fontId="25" fillId="2" borderId="6" xfId="0" applyFont="1" applyFill="1" applyBorder="1" applyAlignment="1">
      <alignment horizontal="center" vertical="center"/>
    </xf>
    <xf numFmtId="0" fontId="25" fillId="2" borderId="7" xfId="0" applyFont="1" applyFill="1" applyBorder="1" applyAlignment="1">
      <alignment horizontal="center" vertical="center"/>
    </xf>
    <xf numFmtId="0" fontId="25" fillId="2" borderId="31" xfId="0" applyFont="1" applyFill="1" applyBorder="1" applyAlignment="1">
      <alignment horizontal="center" vertical="center"/>
    </xf>
    <xf numFmtId="0" fontId="25" fillId="2" borderId="9" xfId="0" applyFont="1" applyFill="1" applyBorder="1" applyAlignment="1">
      <alignment horizontal="center" vertical="center"/>
    </xf>
    <xf numFmtId="0" fontId="25" fillId="2" borderId="10" xfId="0" applyFont="1" applyFill="1" applyBorder="1" applyAlignment="1">
      <alignment horizontal="center" vertical="center"/>
    </xf>
    <xf numFmtId="0" fontId="25" fillId="2" borderId="1" xfId="0" applyFont="1" applyFill="1" applyBorder="1" applyAlignment="1">
      <alignment horizontal="center" wrapText="1"/>
    </xf>
    <xf numFmtId="0" fontId="25" fillId="2" borderId="2" xfId="0" applyFont="1" applyFill="1" applyBorder="1" applyAlignment="1">
      <alignment horizontal="center" wrapText="1"/>
    </xf>
    <xf numFmtId="0" fontId="25" fillId="2" borderId="3" xfId="0" applyFont="1" applyFill="1" applyBorder="1" applyAlignment="1">
      <alignment horizontal="center" wrapText="1"/>
    </xf>
    <xf numFmtId="0" fontId="25" fillId="2" borderId="29" xfId="0" applyFont="1" applyFill="1" applyBorder="1" applyAlignment="1">
      <alignment horizontal="left"/>
    </xf>
    <xf numFmtId="0" fontId="25" fillId="2" borderId="2" xfId="0" applyFont="1" applyFill="1" applyBorder="1" applyAlignment="1">
      <alignment horizontal="left"/>
    </xf>
    <xf numFmtId="0" fontId="25" fillId="2" borderId="3" xfId="0" applyFont="1" applyFill="1" applyBorder="1" applyAlignment="1">
      <alignment horizontal="left"/>
    </xf>
    <xf numFmtId="0" fontId="25" fillId="12" borderId="18" xfId="0" applyFont="1" applyFill="1" applyBorder="1" applyAlignment="1" applyProtection="1">
      <alignment horizontal="center"/>
      <protection locked="0"/>
    </xf>
    <xf numFmtId="0" fontId="25" fillId="12" borderId="0" xfId="0" applyFont="1" applyFill="1" applyAlignment="1" applyProtection="1">
      <alignment horizontal="center"/>
      <protection locked="0"/>
    </xf>
    <xf numFmtId="0" fontId="25" fillId="12" borderId="28" xfId="0" applyFont="1" applyFill="1" applyBorder="1" applyAlignment="1" applyProtection="1">
      <alignment horizontal="center"/>
      <protection locked="0"/>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17" fillId="12" borderId="18" xfId="0" applyFont="1" applyFill="1" applyBorder="1" applyAlignment="1">
      <alignment horizontal="left"/>
    </xf>
    <xf numFmtId="0" fontId="17" fillId="12" borderId="0" xfId="0" applyFont="1" applyFill="1" applyAlignment="1">
      <alignment horizontal="left"/>
    </xf>
    <xf numFmtId="0" fontId="17" fillId="12" borderId="28" xfId="0" applyFont="1" applyFill="1" applyBorder="1" applyAlignment="1">
      <alignment horizontal="left"/>
    </xf>
    <xf numFmtId="0" fontId="17" fillId="12" borderId="18" xfId="0" applyFont="1" applyFill="1" applyBorder="1" applyAlignment="1">
      <alignment horizontal="center" wrapText="1"/>
    </xf>
    <xf numFmtId="0" fontId="17" fillId="12" borderId="0" xfId="0" applyFont="1" applyFill="1" applyAlignment="1">
      <alignment horizontal="center" wrapText="1"/>
    </xf>
    <xf numFmtId="0" fontId="17" fillId="12" borderId="28" xfId="0" applyFont="1" applyFill="1" applyBorder="1" applyAlignment="1">
      <alignment horizontal="center" wrapText="1"/>
    </xf>
    <xf numFmtId="0" fontId="25" fillId="2" borderId="29" xfId="0" applyFont="1" applyFill="1" applyBorder="1" applyAlignment="1">
      <alignment horizontal="left" indent="2"/>
    </xf>
    <xf numFmtId="0" fontId="25" fillId="2" borderId="2" xfId="0" applyFont="1" applyFill="1" applyBorder="1" applyAlignment="1">
      <alignment horizontal="left" indent="2"/>
    </xf>
    <xf numFmtId="0" fontId="25" fillId="2" borderId="3" xfId="0" applyFont="1" applyFill="1" applyBorder="1" applyAlignment="1">
      <alignment horizontal="left" indent="2"/>
    </xf>
    <xf numFmtId="0" fontId="24" fillId="11" borderId="29" xfId="0" applyFont="1" applyFill="1" applyBorder="1" applyAlignment="1">
      <alignment horizontal="left" vertical="center"/>
    </xf>
    <xf numFmtId="0" fontId="24" fillId="11" borderId="2" xfId="0" applyFont="1" applyFill="1" applyBorder="1" applyAlignment="1">
      <alignment horizontal="left" vertical="center"/>
    </xf>
    <xf numFmtId="0" fontId="24" fillId="11" borderId="3" xfId="0" applyFont="1" applyFill="1" applyBorder="1" applyAlignment="1">
      <alignment horizontal="left" vertical="center"/>
    </xf>
    <xf numFmtId="0" fontId="24" fillId="11" borderId="8" xfId="0" applyFont="1" applyFill="1" applyBorder="1" applyAlignment="1">
      <alignment horizontal="left"/>
    </xf>
    <xf numFmtId="0" fontId="24" fillId="11" borderId="9" xfId="0" applyFont="1" applyFill="1" applyBorder="1" applyAlignment="1">
      <alignment horizontal="left"/>
    </xf>
    <xf numFmtId="0" fontId="24" fillId="11" borderId="41" xfId="0" applyFont="1" applyFill="1" applyBorder="1" applyAlignment="1">
      <alignment horizontal="left"/>
    </xf>
    <xf numFmtId="0" fontId="24" fillId="11" borderId="1" xfId="0" applyFont="1" applyFill="1" applyBorder="1" applyAlignment="1">
      <alignment horizontal="left"/>
    </xf>
    <xf numFmtId="0" fontId="24" fillId="11" borderId="2" xfId="0" applyFont="1" applyFill="1" applyBorder="1" applyAlignment="1">
      <alignment horizontal="left"/>
    </xf>
    <xf numFmtId="0" fontId="24" fillId="11" borderId="3" xfId="0" applyFont="1" applyFill="1" applyBorder="1" applyAlignment="1">
      <alignment horizontal="left"/>
    </xf>
    <xf numFmtId="0" fontId="17" fillId="12" borderId="18" xfId="0" applyFont="1" applyFill="1" applyBorder="1" applyAlignment="1">
      <alignment horizontal="left" vertical="center" wrapText="1"/>
    </xf>
    <xf numFmtId="0" fontId="17" fillId="12" borderId="0" xfId="0" applyFont="1" applyFill="1" applyAlignment="1">
      <alignment horizontal="left" vertical="center" wrapText="1"/>
    </xf>
    <xf numFmtId="0" fontId="17" fillId="12" borderId="28" xfId="0" applyFont="1" applyFill="1" applyBorder="1" applyAlignment="1">
      <alignment horizontal="left" vertical="center" wrapText="1"/>
    </xf>
    <xf numFmtId="0" fontId="24" fillId="11" borderId="5" xfId="0" applyFont="1" applyFill="1" applyBorder="1" applyAlignment="1">
      <alignment horizontal="left"/>
    </xf>
    <xf numFmtId="0" fontId="24" fillId="11" borderId="6" xfId="0" applyFont="1" applyFill="1" applyBorder="1" applyAlignment="1">
      <alignment horizontal="left"/>
    </xf>
    <xf numFmtId="0" fontId="24" fillId="11" borderId="36" xfId="0" applyFont="1" applyFill="1" applyBorder="1" applyAlignment="1">
      <alignment horizontal="left"/>
    </xf>
    <xf numFmtId="0" fontId="17" fillId="12" borderId="18" xfId="0" applyFont="1" applyFill="1" applyBorder="1" applyAlignment="1">
      <alignment horizontal="left" vertical="top" wrapText="1"/>
    </xf>
    <xf numFmtId="0" fontId="17" fillId="12" borderId="0" xfId="0" applyFont="1" applyFill="1" applyAlignment="1">
      <alignment horizontal="left" vertical="top" wrapText="1"/>
    </xf>
    <xf numFmtId="0" fontId="17" fillId="12" borderId="28" xfId="0" applyFont="1" applyFill="1" applyBorder="1" applyAlignment="1">
      <alignment horizontal="left" vertical="top" wrapText="1"/>
    </xf>
    <xf numFmtId="0" fontId="17" fillId="12" borderId="8" xfId="0" applyFont="1" applyFill="1" applyBorder="1" applyAlignment="1">
      <alignment horizontal="left" vertical="top" wrapText="1"/>
    </xf>
    <xf numFmtId="0" fontId="17" fillId="12" borderId="9" xfId="0" applyFont="1" applyFill="1" applyBorder="1" applyAlignment="1">
      <alignment horizontal="left" vertical="top" wrapText="1"/>
    </xf>
    <xf numFmtId="0" fontId="17" fillId="12" borderId="10" xfId="0" applyFont="1" applyFill="1" applyBorder="1" applyAlignment="1">
      <alignment horizontal="left" vertical="top" wrapText="1"/>
    </xf>
    <xf numFmtId="0" fontId="17" fillId="12" borderId="27" xfId="0" applyFont="1" applyFill="1" applyBorder="1" applyAlignment="1">
      <alignment horizontal="left" vertical="top" wrapText="1"/>
    </xf>
    <xf numFmtId="0" fontId="17" fillId="0" borderId="29"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26" fillId="11" borderId="20" xfId="0" applyFont="1" applyFill="1" applyBorder="1" applyAlignment="1">
      <alignment horizontal="center"/>
    </xf>
    <xf numFmtId="0" fontId="26" fillId="11" borderId="21" xfId="0" applyFont="1" applyFill="1" applyBorder="1" applyAlignment="1">
      <alignment horizontal="center"/>
    </xf>
    <xf numFmtId="0" fontId="26" fillId="11" borderId="22" xfId="0" applyFont="1" applyFill="1" applyBorder="1" applyAlignment="1">
      <alignment horizontal="center"/>
    </xf>
    <xf numFmtId="165" fontId="2" fillId="0" borderId="12" xfId="0" quotePrefix="1" applyNumberFormat="1" applyFont="1" applyBorder="1" applyAlignment="1">
      <alignment horizontal="center" vertical="center" wrapText="1"/>
    </xf>
    <xf numFmtId="165" fontId="2" fillId="0" borderId="13" xfId="0" quotePrefix="1" applyNumberFormat="1" applyFont="1" applyBorder="1" applyAlignment="1">
      <alignment horizontal="center" vertical="center" wrapText="1"/>
    </xf>
    <xf numFmtId="165" fontId="2" fillId="0" borderId="14" xfId="0" quotePrefix="1" applyNumberFormat="1" applyFont="1" applyBorder="1" applyAlignment="1">
      <alignment horizontal="center" vertical="center" wrapText="1"/>
    </xf>
    <xf numFmtId="0" fontId="24" fillId="11" borderId="20" xfId="0" applyFont="1" applyFill="1" applyBorder="1" applyAlignment="1">
      <alignment horizontal="center" vertical="center" wrapText="1"/>
    </xf>
    <xf numFmtId="0" fontId="24" fillId="11" borderId="22" xfId="0" applyFont="1" applyFill="1" applyBorder="1" applyAlignment="1">
      <alignment horizontal="center" vertical="center" wrapText="1"/>
    </xf>
    <xf numFmtId="0" fontId="24" fillId="11" borderId="20" xfId="0" applyFont="1" applyFill="1" applyBorder="1" applyAlignment="1">
      <alignment horizontal="center" vertical="center"/>
    </xf>
    <xf numFmtId="0" fontId="24" fillId="11" borderId="21" xfId="0" applyFont="1" applyFill="1" applyBorder="1" applyAlignment="1">
      <alignment horizontal="center" vertical="center"/>
    </xf>
    <xf numFmtId="0" fontId="24" fillId="11" borderId="22" xfId="0" applyFont="1" applyFill="1" applyBorder="1" applyAlignment="1">
      <alignment horizontal="center" vertical="center"/>
    </xf>
    <xf numFmtId="0" fontId="28" fillId="12" borderId="32" xfId="0" applyFont="1" applyFill="1" applyBorder="1" applyAlignment="1">
      <alignment horizontal="left" vertical="center" wrapText="1"/>
    </xf>
    <xf numFmtId="0" fontId="28" fillId="12" borderId="6" xfId="0" applyFont="1" applyFill="1" applyBorder="1" applyAlignment="1">
      <alignment horizontal="left" vertical="center" wrapText="1"/>
    </xf>
    <xf numFmtId="0" fontId="28" fillId="12" borderId="36" xfId="0" applyFont="1" applyFill="1" applyBorder="1" applyAlignment="1">
      <alignment horizontal="left" vertical="center" wrapText="1"/>
    </xf>
    <xf numFmtId="0" fontId="28" fillId="12" borderId="27" xfId="0" applyFont="1" applyFill="1" applyBorder="1" applyAlignment="1">
      <alignment horizontal="left" vertical="center" wrapText="1"/>
    </xf>
    <xf numFmtId="0" fontId="28" fillId="12" borderId="0" xfId="0" applyFont="1" applyFill="1" applyAlignment="1">
      <alignment horizontal="left" vertical="center" wrapText="1"/>
    </xf>
    <xf numFmtId="0" fontId="28" fillId="12" borderId="28" xfId="0" applyFont="1" applyFill="1" applyBorder="1" applyAlignment="1">
      <alignment horizontal="left" vertical="center" wrapText="1"/>
    </xf>
    <xf numFmtId="0" fontId="17" fillId="10" borderId="1" xfId="0" applyFont="1" applyFill="1" applyBorder="1" applyAlignment="1" applyProtection="1">
      <alignment horizontal="center"/>
      <protection locked="0"/>
    </xf>
    <xf numFmtId="0" fontId="17" fillId="10" borderId="2" xfId="0" applyFont="1" applyFill="1" applyBorder="1" applyAlignment="1" applyProtection="1">
      <alignment horizontal="center"/>
      <protection locked="0"/>
    </xf>
    <xf numFmtId="0" fontId="17" fillId="10" borderId="3" xfId="0" applyFont="1" applyFill="1" applyBorder="1" applyAlignment="1" applyProtection="1">
      <alignment horizontal="center"/>
      <protection locked="0"/>
    </xf>
    <xf numFmtId="0" fontId="17" fillId="12" borderId="27" xfId="0" applyFont="1" applyFill="1" applyBorder="1" applyAlignment="1">
      <alignment vertical="center" wrapText="1"/>
    </xf>
    <xf numFmtId="0" fontId="17" fillId="12" borderId="0" xfId="0" applyFont="1" applyFill="1" applyAlignment="1">
      <alignment vertical="center" wrapText="1"/>
    </xf>
    <xf numFmtId="0" fontId="17" fillId="12" borderId="28" xfId="0" applyFont="1" applyFill="1" applyBorder="1" applyAlignment="1">
      <alignment vertical="center" wrapText="1"/>
    </xf>
    <xf numFmtId="0" fontId="17" fillId="0" borderId="32"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27"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9" xfId="0" applyFont="1" applyBorder="1" applyAlignment="1" applyProtection="1">
      <alignment horizontal="left" vertical="top" wrapText="1"/>
      <protection locked="0"/>
    </xf>
    <xf numFmtId="0" fontId="17" fillId="0" borderId="33" xfId="0" applyFont="1" applyBorder="1" applyAlignment="1" applyProtection="1">
      <alignment horizontal="left" vertical="top" wrapText="1"/>
      <protection locked="0"/>
    </xf>
    <xf numFmtId="0" fontId="17" fillId="0" borderId="34" xfId="0" applyFont="1" applyBorder="1" applyAlignment="1" applyProtection="1">
      <alignment horizontal="left" vertical="top" wrapText="1"/>
      <protection locked="0"/>
    </xf>
    <xf numFmtId="0" fontId="17" fillId="0" borderId="35" xfId="0" applyFont="1" applyBorder="1" applyAlignment="1" applyProtection="1">
      <alignment horizontal="left" vertical="top" wrapText="1"/>
      <protection locked="0"/>
    </xf>
    <xf numFmtId="0" fontId="24" fillId="11" borderId="12" xfId="0" applyFont="1" applyFill="1" applyBorder="1" applyAlignment="1">
      <alignment horizontal="center" vertical="center" wrapText="1"/>
    </xf>
    <xf numFmtId="0" fontId="24" fillId="11" borderId="14" xfId="0" applyFont="1" applyFill="1" applyBorder="1" applyAlignment="1">
      <alignment horizontal="center" vertical="center" wrapText="1"/>
    </xf>
    <xf numFmtId="0" fontId="24" fillId="11" borderId="13" xfId="0" applyFont="1" applyFill="1" applyBorder="1" applyAlignment="1">
      <alignment horizontal="center" vertical="center"/>
    </xf>
    <xf numFmtId="0" fontId="24" fillId="11" borderId="14" xfId="0" applyFont="1" applyFill="1" applyBorder="1" applyAlignment="1">
      <alignment horizontal="center" vertical="center"/>
    </xf>
    <xf numFmtId="0" fontId="17" fillId="0" borderId="29" xfId="0" applyFont="1" applyBorder="1" applyAlignment="1">
      <alignment horizontal="left"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2" fillId="12" borderId="24" xfId="0" applyFont="1" applyFill="1" applyBorder="1" applyAlignment="1">
      <alignment horizontal="left" wrapText="1"/>
    </xf>
    <xf numFmtId="0" fontId="2" fillId="12" borderId="25" xfId="0" applyFont="1" applyFill="1" applyBorder="1" applyAlignment="1">
      <alignment horizontal="left" wrapText="1"/>
    </xf>
    <xf numFmtId="0" fontId="2" fillId="12" borderId="26" xfId="0" applyFont="1" applyFill="1" applyBorder="1" applyAlignment="1">
      <alignment horizontal="left" wrapText="1"/>
    </xf>
    <xf numFmtId="0" fontId="28" fillId="12" borderId="27" xfId="0" applyFont="1" applyFill="1" applyBorder="1" applyAlignment="1">
      <alignment horizontal="left" wrapText="1"/>
    </xf>
    <xf numFmtId="0" fontId="28" fillId="12" borderId="0" xfId="0" applyFont="1" applyFill="1" applyAlignment="1">
      <alignment horizontal="left" wrapText="1"/>
    </xf>
    <xf numFmtId="0" fontId="28" fillId="12" borderId="28" xfId="0" applyFont="1" applyFill="1" applyBorder="1" applyAlignment="1">
      <alignment horizontal="left" wrapText="1"/>
    </xf>
    <xf numFmtId="0" fontId="17" fillId="0" borderId="29" xfId="0" applyFont="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3" fillId="7" borderId="29" xfId="0" applyFont="1" applyFill="1" applyBorder="1" applyAlignment="1">
      <alignment horizontal="left" vertical="center" wrapText="1"/>
    </xf>
    <xf numFmtId="0" fontId="3" fillId="7" borderId="2" xfId="0" applyFont="1" applyFill="1" applyBorder="1" applyAlignment="1">
      <alignment horizontal="left" vertical="center" wrapText="1"/>
    </xf>
    <xf numFmtId="0" fontId="3" fillId="7" borderId="3" xfId="0" applyFont="1" applyFill="1" applyBorder="1" applyAlignment="1">
      <alignment horizontal="left" vertical="center" wrapText="1"/>
    </xf>
    <xf numFmtId="0" fontId="17" fillId="12" borderId="27" xfId="0" applyFont="1" applyFill="1" applyBorder="1" applyAlignment="1">
      <alignment horizontal="left" wrapText="1"/>
    </xf>
    <xf numFmtId="0" fontId="17" fillId="12" borderId="27" xfId="0" applyFont="1" applyFill="1" applyBorder="1" applyAlignment="1">
      <alignment horizontal="left" vertical="center" wrapText="1"/>
    </xf>
    <xf numFmtId="0" fontId="28" fillId="12" borderId="27" xfId="0" applyFont="1" applyFill="1" applyBorder="1" applyAlignment="1">
      <alignment horizontal="left" vertical="top" wrapText="1"/>
    </xf>
    <xf numFmtId="0" fontId="28" fillId="12" borderId="0" xfId="0" applyFont="1" applyFill="1" applyAlignment="1">
      <alignment horizontal="left" vertical="top" wrapText="1"/>
    </xf>
    <xf numFmtId="0" fontId="28" fillId="12" borderId="28" xfId="0" applyFont="1" applyFill="1" applyBorder="1" applyAlignment="1">
      <alignment horizontal="left" vertical="top" wrapText="1"/>
    </xf>
    <xf numFmtId="0" fontId="17" fillId="2" borderId="29" xfId="0" applyFont="1" applyFill="1" applyBorder="1" applyAlignment="1">
      <alignment horizontal="left"/>
    </xf>
    <xf numFmtId="0" fontId="17" fillId="2" borderId="2" xfId="0" applyFont="1" applyFill="1" applyBorder="1" applyAlignment="1">
      <alignment horizontal="left"/>
    </xf>
    <xf numFmtId="0" fontId="17" fillId="2" borderId="3" xfId="0" applyFont="1" applyFill="1" applyBorder="1" applyAlignment="1">
      <alignment horizontal="left"/>
    </xf>
    <xf numFmtId="0" fontId="17" fillId="2" borderId="11" xfId="0" applyFont="1" applyFill="1" applyBorder="1"/>
    <xf numFmtId="0" fontId="31" fillId="0" borderId="29"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17" fillId="0" borderId="1" xfId="0" applyFont="1" applyBorder="1" applyAlignment="1">
      <alignment vertical="center" wrapText="1"/>
    </xf>
    <xf numFmtId="0" fontId="17" fillId="0" borderId="2" xfId="0" applyFont="1" applyBorder="1" applyAlignment="1">
      <alignment vertical="center" wrapText="1"/>
    </xf>
    <xf numFmtId="0" fontId="17" fillId="0" borderId="3" xfId="0" applyFont="1" applyBorder="1" applyAlignment="1">
      <alignment vertical="center" wrapText="1"/>
    </xf>
    <xf numFmtId="0" fontId="17" fillId="5" borderId="1" xfId="0" applyFont="1" applyFill="1" applyBorder="1" applyAlignment="1">
      <alignment horizontal="center" vertical="center"/>
    </xf>
    <xf numFmtId="0" fontId="17" fillId="5" borderId="3" xfId="0" applyFont="1" applyFill="1" applyBorder="1" applyAlignment="1">
      <alignment horizontal="center" vertical="center"/>
    </xf>
    <xf numFmtId="0" fontId="3" fillId="2" borderId="1" xfId="0" applyFont="1" applyFill="1" applyBorder="1" applyAlignment="1">
      <alignment horizontal="left"/>
    </xf>
    <xf numFmtId="0" fontId="3" fillId="2" borderId="2" xfId="0" applyFont="1" applyFill="1" applyBorder="1" applyAlignment="1">
      <alignment horizontal="left"/>
    </xf>
    <xf numFmtId="0" fontId="3" fillId="2" borderId="3" xfId="0" applyFont="1" applyFill="1" applyBorder="1" applyAlignment="1">
      <alignment horizontal="left"/>
    </xf>
    <xf numFmtId="165" fontId="17" fillId="3" borderId="12" xfId="0" quotePrefix="1" applyNumberFormat="1" applyFont="1" applyFill="1" applyBorder="1" applyAlignment="1">
      <alignment horizontal="center" vertical="center" wrapText="1"/>
    </xf>
    <xf numFmtId="165" fontId="17" fillId="3" borderId="13" xfId="0" quotePrefix="1" applyNumberFormat="1" applyFont="1" applyFill="1" applyBorder="1" applyAlignment="1">
      <alignment horizontal="center" vertical="center" wrapText="1"/>
    </xf>
    <xf numFmtId="165" fontId="17" fillId="3" borderId="14" xfId="0" quotePrefix="1" applyNumberFormat="1" applyFont="1" applyFill="1" applyBorder="1" applyAlignment="1">
      <alignment horizontal="center" vertical="center" wrapText="1"/>
    </xf>
    <xf numFmtId="0" fontId="17" fillId="10" borderId="1" xfId="0" applyFont="1" applyFill="1" applyBorder="1" applyAlignment="1">
      <alignment horizontal="center"/>
    </xf>
    <xf numFmtId="0" fontId="17" fillId="10" borderId="2" xfId="0" applyFont="1" applyFill="1" applyBorder="1" applyAlignment="1">
      <alignment horizontal="center"/>
    </xf>
    <xf numFmtId="0" fontId="17" fillId="10" borderId="3" xfId="0" applyFont="1" applyFill="1" applyBorder="1" applyAlignment="1">
      <alignment horizontal="center"/>
    </xf>
    <xf numFmtId="0" fontId="17" fillId="2" borderId="1" xfId="0" applyFont="1" applyFill="1" applyBorder="1"/>
    <xf numFmtId="0" fontId="17" fillId="2" borderId="2" xfId="0" applyFont="1" applyFill="1" applyBorder="1"/>
    <xf numFmtId="0" fontId="17" fillId="2" borderId="3" xfId="0" applyFont="1" applyFill="1" applyBorder="1"/>
  </cellXfs>
  <cellStyles count="5">
    <cellStyle name="Comma" xfId="1" builtinId="3"/>
    <cellStyle name="Hyperlink" xfId="4" builtinId="8"/>
    <cellStyle name="Normal" xfId="0" builtinId="0"/>
    <cellStyle name="Normal 71" xfId="3" xr:uid="{8114163E-7D62-48ED-99CC-B49F83D36D81}"/>
    <cellStyle name="Percent" xfId="2" builtinId="5"/>
  </cellStyles>
  <dxfs count="129">
    <dxf>
      <fill>
        <patternFill>
          <bgColor theme="0" tint="-0.24994659260841701"/>
        </patternFill>
      </fill>
    </dxf>
    <dxf>
      <fill>
        <patternFill>
          <bgColor theme="0" tint="-0.24994659260841701"/>
        </patternFill>
      </fill>
    </dxf>
    <dxf>
      <font>
        <color theme="0"/>
      </font>
      <fill>
        <patternFill>
          <bgColor rgb="FFFF0000"/>
        </patternFill>
      </fill>
    </dxf>
    <dxf>
      <font>
        <color theme="0"/>
      </font>
      <fill>
        <patternFill>
          <bgColor rgb="FF00B050"/>
        </patternFill>
      </fill>
    </dxf>
    <dxf>
      <font>
        <color theme="1"/>
      </font>
      <fill>
        <patternFill>
          <bgColor theme="0"/>
        </patternFill>
      </fill>
    </dxf>
    <dxf>
      <font>
        <color theme="0"/>
      </font>
      <fill>
        <patternFill>
          <bgColor rgb="FF00B050"/>
        </patternFill>
      </fill>
    </dxf>
    <dxf>
      <font>
        <color theme="0"/>
      </font>
      <fill>
        <patternFill>
          <bgColor rgb="FFFF00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fill>
        <patternFill>
          <bgColor rgb="FF00B050"/>
        </patternFill>
      </fill>
    </dxf>
    <dxf>
      <font>
        <color theme="0"/>
      </font>
      <fill>
        <patternFill>
          <bgColor rgb="FFFF0000"/>
        </patternFill>
      </fill>
    </dxf>
    <dxf>
      <fill>
        <patternFill>
          <bgColor rgb="FFCCFFFF"/>
        </patternFill>
      </fill>
    </dxf>
    <dxf>
      <font>
        <color auto="1"/>
      </font>
      <fill>
        <patternFill>
          <bgColor rgb="FFFF0000"/>
        </patternFill>
      </fill>
    </dxf>
    <dxf>
      <font>
        <color auto="1"/>
      </font>
      <fill>
        <patternFill>
          <bgColor rgb="FF00B050"/>
        </patternFill>
      </fill>
    </dxf>
    <dxf>
      <fill>
        <patternFill patternType="solid">
          <bgColor rgb="FFCCFFFF"/>
        </patternFill>
      </fill>
    </dxf>
    <dxf>
      <font>
        <color auto="1"/>
      </font>
      <fill>
        <patternFill>
          <bgColor rgb="FFFF0000"/>
        </patternFill>
      </fill>
    </dxf>
    <dxf>
      <font>
        <color rgb="FF00B050"/>
      </font>
    </dxf>
    <dxf>
      <font>
        <color rgb="FFFF0000"/>
      </font>
    </dxf>
    <dxf>
      <fill>
        <patternFill>
          <bgColor theme="0" tint="-0.24994659260841701"/>
        </patternFill>
      </fill>
    </dxf>
    <dxf>
      <font>
        <color rgb="FFFF0000"/>
      </font>
      <fill>
        <patternFill>
          <bgColor rgb="FFCCFFFF"/>
        </patternFill>
      </fill>
    </dxf>
    <dxf>
      <font>
        <color rgb="FF339933"/>
      </font>
      <fill>
        <patternFill patternType="solid">
          <bgColor rgb="FFCCFFFF"/>
        </patternFill>
      </fill>
    </dxf>
    <dxf>
      <font>
        <color rgb="FFFFC000"/>
      </font>
      <fill>
        <patternFill patternType="solid">
          <bgColor rgb="FFCCFFFF"/>
        </patternFill>
      </fill>
    </dxf>
    <dxf>
      <font>
        <color rgb="FF00B050"/>
      </font>
    </dxf>
    <dxf>
      <font>
        <color rgb="FF00B050"/>
      </font>
    </dxf>
    <dxf>
      <font>
        <color rgb="FF00B050"/>
      </font>
      <fill>
        <patternFill patternType="none">
          <bgColor auto="1"/>
        </patternFill>
      </fill>
    </dxf>
    <dxf>
      <font>
        <color rgb="FFFF0000"/>
      </font>
    </dxf>
    <dxf>
      <fill>
        <patternFill>
          <bgColor theme="1" tint="0.499984740745262"/>
        </patternFill>
      </fill>
    </dxf>
    <dxf>
      <fill>
        <patternFill>
          <bgColor theme="0" tint="-0.24994659260841701"/>
        </patternFill>
      </fill>
    </dxf>
    <dxf>
      <fill>
        <patternFill>
          <bgColor theme="0" tint="-0.24994659260841701"/>
        </patternFill>
      </fill>
    </dxf>
    <dxf>
      <font>
        <color theme="0"/>
      </font>
      <fill>
        <patternFill>
          <bgColor rgb="FFFF0000"/>
        </patternFill>
      </fill>
    </dxf>
    <dxf>
      <font>
        <color theme="0"/>
      </font>
      <fill>
        <patternFill>
          <bgColor rgb="FF00B050"/>
        </patternFill>
      </fill>
    </dxf>
    <dxf>
      <font>
        <color theme="1"/>
      </font>
      <fill>
        <patternFill>
          <bgColor theme="0"/>
        </patternFill>
      </fill>
    </dxf>
    <dxf>
      <font>
        <color theme="0"/>
      </font>
      <fill>
        <patternFill>
          <bgColor rgb="FF00B050"/>
        </patternFill>
      </fill>
    </dxf>
    <dxf>
      <font>
        <color theme="0"/>
      </font>
      <fill>
        <patternFill>
          <bgColor rgb="FFFF00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fill>
        <patternFill>
          <bgColor rgb="FF00B050"/>
        </patternFill>
      </fill>
    </dxf>
    <dxf>
      <font>
        <color theme="0"/>
      </font>
      <fill>
        <patternFill>
          <bgColor rgb="FFFF0000"/>
        </patternFill>
      </fill>
    </dxf>
    <dxf>
      <fill>
        <patternFill>
          <bgColor rgb="FFCCFFFF"/>
        </patternFill>
      </fill>
    </dxf>
    <dxf>
      <font>
        <color auto="1"/>
      </font>
      <fill>
        <patternFill>
          <bgColor rgb="FFFF0000"/>
        </patternFill>
      </fill>
    </dxf>
    <dxf>
      <font>
        <color auto="1"/>
      </font>
      <fill>
        <patternFill>
          <bgColor rgb="FF00B050"/>
        </patternFill>
      </fill>
    </dxf>
    <dxf>
      <fill>
        <patternFill patternType="solid">
          <bgColor rgb="FFCCFFFF"/>
        </patternFill>
      </fill>
    </dxf>
    <dxf>
      <font>
        <color auto="1"/>
      </font>
      <fill>
        <patternFill>
          <bgColor rgb="FFFF0000"/>
        </patternFill>
      </fill>
    </dxf>
    <dxf>
      <font>
        <color rgb="FF00B050"/>
      </font>
    </dxf>
    <dxf>
      <font>
        <color rgb="FFFF0000"/>
      </font>
    </dxf>
    <dxf>
      <fill>
        <patternFill>
          <bgColor theme="0" tint="-0.24994659260841701"/>
        </patternFill>
      </fill>
    </dxf>
    <dxf>
      <font>
        <color rgb="FFFF0000"/>
      </font>
      <fill>
        <patternFill>
          <bgColor rgb="FFCCFFFF"/>
        </patternFill>
      </fill>
    </dxf>
    <dxf>
      <font>
        <color rgb="FF339933"/>
      </font>
      <fill>
        <patternFill patternType="solid">
          <bgColor rgb="FFCCFFFF"/>
        </patternFill>
      </fill>
    </dxf>
    <dxf>
      <font>
        <color rgb="FFFFC000"/>
      </font>
      <fill>
        <patternFill patternType="solid">
          <bgColor rgb="FFCCFFFF"/>
        </patternFill>
      </fill>
    </dxf>
    <dxf>
      <font>
        <color rgb="FF00B050"/>
      </font>
    </dxf>
    <dxf>
      <font>
        <color rgb="FF00B050"/>
      </font>
    </dxf>
    <dxf>
      <font>
        <color rgb="FF00B050"/>
      </font>
      <fill>
        <patternFill patternType="none">
          <bgColor auto="1"/>
        </patternFill>
      </fill>
    </dxf>
    <dxf>
      <font>
        <color rgb="FFFF0000"/>
      </font>
    </dxf>
    <dxf>
      <fill>
        <patternFill>
          <bgColor theme="1"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fill>
        <patternFill>
          <bgColor rgb="FF00B050"/>
        </patternFill>
      </fill>
    </dxf>
    <dxf>
      <font>
        <color theme="0"/>
      </font>
      <fill>
        <patternFill>
          <bgColor rgb="FFFF0000"/>
        </patternFill>
      </fill>
    </dxf>
    <dxf>
      <fill>
        <patternFill>
          <bgColor rgb="FFCCFFFF"/>
        </patternFill>
      </fill>
    </dxf>
    <dxf>
      <font>
        <color rgb="FFFF0000"/>
      </font>
    </dxf>
    <dxf>
      <font>
        <color rgb="FF00B050"/>
      </font>
    </dxf>
    <dxf>
      <font>
        <color rgb="FFFF0000"/>
      </font>
    </dxf>
    <dxf>
      <font>
        <color rgb="FF00B050"/>
      </font>
    </dxf>
    <dxf>
      <font>
        <color auto="1"/>
      </font>
      <fill>
        <patternFill>
          <bgColor rgb="FFFF0000"/>
        </patternFill>
      </fill>
    </dxf>
    <dxf>
      <font>
        <color auto="1"/>
      </font>
      <fill>
        <patternFill>
          <bgColor rgb="FF00B050"/>
        </patternFill>
      </fill>
    </dxf>
    <dxf>
      <fill>
        <patternFill patternType="solid">
          <bgColor rgb="FFCCFFFF"/>
        </patternFill>
      </fill>
    </dxf>
    <dxf>
      <font>
        <color auto="1"/>
      </font>
      <fill>
        <patternFill>
          <bgColor rgb="FFFF0000"/>
        </patternFill>
      </fill>
    </dxf>
    <dxf>
      <font>
        <color rgb="FF00B050"/>
      </font>
    </dxf>
    <dxf>
      <font>
        <color rgb="FFFF0000"/>
      </font>
    </dxf>
    <dxf>
      <fill>
        <patternFill>
          <bgColor theme="0" tint="-0.24994659260841701"/>
        </patternFill>
      </fill>
    </dxf>
    <dxf>
      <font>
        <color rgb="FF339933"/>
      </font>
      <fill>
        <patternFill patternType="solid">
          <bgColor rgb="FFCCFFFF"/>
        </patternFill>
      </fill>
    </dxf>
    <dxf>
      <font>
        <color rgb="FFFFC000"/>
      </font>
      <fill>
        <patternFill patternType="solid">
          <bgColor rgb="FFCCFFFF"/>
        </patternFill>
      </fill>
    </dxf>
    <dxf>
      <font>
        <color rgb="FFFF0000"/>
      </font>
      <fill>
        <patternFill>
          <bgColor rgb="FFCCFFFF"/>
        </patternFill>
      </fill>
    </dxf>
    <dxf>
      <font>
        <color rgb="FF00B050"/>
      </font>
    </dxf>
    <dxf>
      <font>
        <color rgb="FF00B050"/>
      </font>
    </dxf>
    <dxf>
      <font>
        <color rgb="FF00B050"/>
      </font>
      <fill>
        <patternFill patternType="none">
          <bgColor auto="1"/>
        </patternFill>
      </fill>
    </dxf>
    <dxf>
      <font>
        <color rgb="FFFF0000"/>
      </font>
    </dxf>
    <dxf>
      <fill>
        <patternFill>
          <bgColor theme="1"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rgb="FFFF0000"/>
        </patternFill>
      </fill>
    </dxf>
    <dxf>
      <fill>
        <patternFill patternType="solid">
          <bgColor rgb="FFCCFFFF"/>
        </patternFill>
      </fill>
    </dxf>
    <dxf>
      <font>
        <color auto="1"/>
      </font>
      <fill>
        <patternFill>
          <bgColor rgb="FF00B050"/>
        </patternFill>
      </fill>
    </dxf>
    <dxf>
      <font>
        <color auto="1"/>
      </font>
      <fill>
        <patternFill>
          <bgColor rgb="FFFF0000"/>
        </patternFill>
      </fill>
    </dxf>
    <dxf>
      <fill>
        <patternFill>
          <bgColor rgb="FFFF0000"/>
        </patternFill>
      </fill>
    </dxf>
    <dxf>
      <fill>
        <patternFill>
          <bgColor rgb="FF00B050"/>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24994659260841701"/>
        </patternFill>
      </fill>
    </dxf>
    <dxf>
      <fill>
        <patternFill>
          <bgColor theme="0" tint="-0.34998626667073579"/>
        </patternFill>
      </fill>
    </dxf>
    <dxf>
      <font>
        <color rgb="FFFF0000"/>
      </font>
      <fill>
        <patternFill>
          <bgColor rgb="FFCCFFFF"/>
        </patternFill>
      </fill>
    </dxf>
    <dxf>
      <font>
        <color rgb="FFFFC000"/>
      </font>
      <fill>
        <patternFill patternType="solid">
          <bgColor rgb="FFCCFFFF"/>
        </patternFill>
      </fill>
    </dxf>
    <dxf>
      <font>
        <color rgb="FF339933"/>
      </font>
      <fill>
        <patternFill patternType="solid">
          <bgColor rgb="FFCCFFFF"/>
        </patternFill>
      </fill>
    </dxf>
    <dxf>
      <fill>
        <patternFill>
          <bgColor rgb="FF00B050"/>
        </patternFill>
      </fill>
    </dxf>
    <dxf>
      <fill>
        <patternFill>
          <bgColor rgb="FFFF0000"/>
        </patternFill>
      </fill>
    </dxf>
    <dxf>
      <fill>
        <patternFill>
          <bgColor rgb="FF00B050"/>
        </patternFill>
      </fill>
    </dxf>
    <dxf>
      <fill>
        <patternFill>
          <bgColor rgb="FFFF0000"/>
        </patternFill>
      </fill>
    </dxf>
    <dxf>
      <font>
        <color rgb="FF00B050"/>
      </font>
    </dxf>
    <dxf>
      <font>
        <color rgb="FF00B050"/>
      </font>
    </dxf>
    <dxf>
      <font>
        <color rgb="FF00B050"/>
      </font>
      <fill>
        <patternFill patternType="none">
          <bgColor auto="1"/>
        </patternFill>
      </fill>
    </dxf>
    <dxf>
      <font>
        <color rgb="FFFF0000"/>
      </font>
    </dxf>
    <dxf>
      <fill>
        <patternFill>
          <bgColor theme="0" tint="-0.34998626667073579"/>
        </patternFill>
      </fill>
    </dxf>
    <dxf>
      <font>
        <color rgb="FF00B050"/>
      </font>
    </dxf>
    <dxf>
      <font>
        <color rgb="FF00B050"/>
      </font>
    </dxf>
    <dxf>
      <font>
        <color rgb="FF00B050"/>
      </font>
    </dxf>
    <dxf>
      <font>
        <color rgb="FF00B050"/>
      </font>
    </dxf>
    <dxf>
      <font>
        <color rgb="FF00B050"/>
      </font>
    </dxf>
    <dxf>
      <font>
        <color rgb="FF00B050"/>
      </font>
    </dxf>
    <dxf>
      <font>
        <color rgb="FF00B050"/>
      </font>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339933"/>
      <color rgb="FFCCFFFF"/>
      <color rgb="FF66FFFF"/>
      <color rgb="FF00FFFF"/>
      <color rgb="FF00CC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4DF86C1-6D6B-4049-B698-CD9FF9D11423}" name="Table1" displayName="Table1" ref="A1:D5" totalsRowShown="0">
  <autoFilter ref="A1:D5" xr:uid="{64DF86C1-6D6B-4049-B698-CD9FF9D11423}"/>
  <tableColumns count="4">
    <tableColumn id="1" xr3:uid="{15877B30-9CF5-438F-8C3B-0639E9357314}" name="Dev type"/>
    <tableColumn id="2" xr3:uid="{A2C2328F-6B5D-4F0B-B8B9-86E8C0BDF23D}" name="Dev type 2"/>
    <tableColumn id="3" xr3:uid="{8FE84C17-2D52-4CF1-BF9E-38438D381B1F}" name="Carbon Factor"/>
    <tableColumn id="4" xr3:uid="{C382210A-252C-47FD-88F7-7394261C2328}" name="Answ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london.gov.uk/programmes-strategies/planning/planning-applications-and-decisions/pre-planning-application-meeting-service/energy-planning-guidance" TargetMode="External"/><Relationship Id="rId1" Type="http://schemas.openxmlformats.org/officeDocument/2006/relationships/hyperlink" Target="https://www.camden.gov.uk/planning-policy-documen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E6BC0-1186-4D65-9CF8-050BA2C871E8}">
  <sheetPr codeName="Sheet1"/>
  <dimension ref="A1:Z18"/>
  <sheetViews>
    <sheetView workbookViewId="0">
      <selection activeCell="P9" sqref="P9"/>
    </sheetView>
  </sheetViews>
  <sheetFormatPr defaultColWidth="0" defaultRowHeight="14.6" zeroHeight="1" x14ac:dyDescent="0.4"/>
  <cols>
    <col min="1" max="26" width="8.69140625" customWidth="1"/>
    <col min="27" max="16384" width="8.69140625" hidden="1"/>
  </cols>
  <sheetData>
    <row r="1" spans="1:26" ht="27.45" thickBot="1" x14ac:dyDescent="0.65">
      <c r="A1" s="258" t="s">
        <v>0</v>
      </c>
      <c r="B1" s="259"/>
      <c r="C1" s="259"/>
      <c r="D1" s="259"/>
      <c r="E1" s="259"/>
      <c r="F1" s="259"/>
      <c r="G1" s="259"/>
      <c r="H1" s="259"/>
      <c r="I1" s="259"/>
      <c r="J1" s="259"/>
      <c r="K1" s="259"/>
      <c r="L1" s="259"/>
      <c r="M1" s="259"/>
      <c r="N1" s="260"/>
      <c r="O1" s="21"/>
      <c r="P1" s="21"/>
      <c r="Q1" s="21"/>
      <c r="R1" s="21"/>
      <c r="S1" s="21"/>
      <c r="T1" s="21"/>
      <c r="U1" s="21"/>
      <c r="V1" s="21"/>
      <c r="W1" s="21"/>
      <c r="X1" s="21"/>
      <c r="Y1" s="21"/>
      <c r="Z1" s="21"/>
    </row>
    <row r="2" spans="1:26" ht="17.600000000000001" customHeight="1" thickBot="1" x14ac:dyDescent="0.45">
      <c r="A2" s="242" t="s">
        <v>1</v>
      </c>
      <c r="B2" s="243"/>
      <c r="C2" s="243"/>
      <c r="D2" s="243"/>
      <c r="E2" s="243"/>
      <c r="F2" s="243"/>
      <c r="G2" s="243"/>
      <c r="H2" s="243"/>
      <c r="I2" s="243"/>
      <c r="J2" s="243"/>
      <c r="K2" s="243"/>
      <c r="L2" s="243"/>
      <c r="M2" s="243"/>
      <c r="N2" s="244"/>
      <c r="O2" s="21"/>
      <c r="P2" s="21"/>
      <c r="Q2" s="21"/>
      <c r="R2" s="21"/>
      <c r="S2" s="21"/>
      <c r="T2" s="21"/>
      <c r="U2" s="21"/>
      <c r="V2" s="21"/>
      <c r="W2" s="21"/>
      <c r="X2" s="21"/>
      <c r="Y2" s="21"/>
      <c r="Z2" s="21"/>
    </row>
    <row r="3" spans="1:26" ht="54.65" customHeight="1" x14ac:dyDescent="0.4">
      <c r="A3" s="234" t="s">
        <v>2</v>
      </c>
      <c r="B3" s="235"/>
      <c r="C3" s="235"/>
      <c r="D3" s="235"/>
      <c r="E3" s="235"/>
      <c r="F3" s="235"/>
      <c r="G3" s="235"/>
      <c r="H3" s="235"/>
      <c r="I3" s="235"/>
      <c r="J3" s="235"/>
      <c r="K3" s="235"/>
      <c r="L3" s="235"/>
      <c r="M3" s="235"/>
      <c r="N3" s="257"/>
      <c r="O3" s="21"/>
      <c r="P3" s="21"/>
      <c r="Q3" s="21"/>
      <c r="R3" s="21"/>
      <c r="S3" s="21"/>
      <c r="T3" s="21"/>
      <c r="U3" s="21"/>
      <c r="V3" s="21"/>
      <c r="W3" s="21"/>
      <c r="X3" s="21"/>
      <c r="Y3" s="21"/>
      <c r="Z3" s="21"/>
    </row>
    <row r="4" spans="1:26" ht="32.15" customHeight="1" x14ac:dyDescent="0.4">
      <c r="A4" s="234" t="s">
        <v>3</v>
      </c>
      <c r="B4" s="235"/>
      <c r="C4" s="235"/>
      <c r="D4" s="235"/>
      <c r="E4" s="235"/>
      <c r="F4" s="235"/>
      <c r="G4" s="235"/>
      <c r="H4" s="235"/>
      <c r="I4" s="235"/>
      <c r="J4" s="235"/>
      <c r="K4" s="235"/>
      <c r="L4" s="235"/>
      <c r="M4" s="235"/>
      <c r="N4" s="257"/>
      <c r="O4" s="21"/>
      <c r="P4" s="21"/>
      <c r="Q4" s="21"/>
      <c r="R4" s="21"/>
      <c r="S4" s="21"/>
      <c r="T4" s="21"/>
      <c r="U4" s="21"/>
      <c r="V4" s="21"/>
      <c r="W4" s="21"/>
      <c r="X4" s="21"/>
      <c r="Y4" s="21"/>
      <c r="Z4" s="21"/>
    </row>
    <row r="5" spans="1:26" ht="22.1" customHeight="1" x14ac:dyDescent="0.4">
      <c r="A5" s="234" t="s">
        <v>4</v>
      </c>
      <c r="B5" s="235"/>
      <c r="C5" s="235"/>
      <c r="D5" s="235"/>
      <c r="E5" s="235"/>
      <c r="F5" s="235"/>
      <c r="G5" s="235"/>
      <c r="H5" s="235"/>
      <c r="I5" s="235"/>
      <c r="J5" s="235"/>
      <c r="K5" s="235"/>
      <c r="L5" s="235"/>
      <c r="M5" s="235"/>
      <c r="N5" s="257"/>
      <c r="O5" s="21"/>
      <c r="P5" s="21"/>
      <c r="Q5" s="21"/>
      <c r="R5" s="21"/>
      <c r="S5" s="21"/>
      <c r="T5" s="21"/>
      <c r="U5" s="21"/>
      <c r="V5" s="21"/>
      <c r="W5" s="21"/>
      <c r="X5" s="21"/>
      <c r="Y5" s="21"/>
      <c r="Z5" s="21"/>
    </row>
    <row r="6" spans="1:26" ht="31.1" customHeight="1" x14ac:dyDescent="0.4">
      <c r="A6" s="234" t="s">
        <v>5</v>
      </c>
      <c r="B6" s="235"/>
      <c r="C6" s="235"/>
      <c r="D6" s="235"/>
      <c r="E6" s="235"/>
      <c r="F6" s="235"/>
      <c r="G6" s="235"/>
      <c r="H6" s="235"/>
      <c r="I6" s="235"/>
      <c r="J6" s="235"/>
      <c r="K6" s="235"/>
      <c r="L6" s="235"/>
      <c r="M6" s="235"/>
      <c r="N6" s="257"/>
      <c r="O6" s="21"/>
      <c r="P6" s="21"/>
      <c r="Q6" s="21"/>
      <c r="R6" s="21"/>
      <c r="S6" s="21"/>
      <c r="T6" s="21"/>
      <c r="U6" s="21"/>
      <c r="V6" s="21"/>
      <c r="W6" s="21"/>
      <c r="X6" s="21"/>
      <c r="Y6" s="21"/>
      <c r="Z6" s="21"/>
    </row>
    <row r="7" spans="1:26" ht="31.1" customHeight="1" x14ac:dyDescent="0.4">
      <c r="A7" s="234" t="s">
        <v>6</v>
      </c>
      <c r="B7" s="235"/>
      <c r="C7" s="235"/>
      <c r="D7" s="235"/>
      <c r="E7" s="235"/>
      <c r="F7" s="235"/>
      <c r="G7" s="235"/>
      <c r="H7" s="235"/>
      <c r="I7" s="235"/>
      <c r="J7" s="235"/>
      <c r="K7" s="235"/>
      <c r="L7" s="235"/>
      <c r="M7" s="235"/>
      <c r="N7" s="257"/>
      <c r="O7" s="21"/>
      <c r="P7" s="21"/>
      <c r="Q7" s="21"/>
      <c r="R7" s="21"/>
      <c r="S7" s="21"/>
      <c r="T7" s="21"/>
      <c r="U7" s="21"/>
      <c r="V7" s="21"/>
      <c r="W7" s="21"/>
      <c r="X7" s="21"/>
      <c r="Y7" s="21"/>
      <c r="Z7" s="21"/>
    </row>
    <row r="8" spans="1:26" ht="18" customHeight="1" x14ac:dyDescent="0.4">
      <c r="A8" s="251" t="s">
        <v>7</v>
      </c>
      <c r="B8" s="252"/>
      <c r="C8" s="252"/>
      <c r="D8" s="252"/>
      <c r="E8" s="252"/>
      <c r="F8" s="252"/>
      <c r="G8" s="252"/>
      <c r="H8" s="252"/>
      <c r="I8" s="252"/>
      <c r="J8" s="252"/>
      <c r="K8" s="252"/>
      <c r="L8" s="252"/>
      <c r="M8" s="252"/>
      <c r="N8" s="253"/>
      <c r="O8" s="21"/>
      <c r="P8" s="21"/>
      <c r="Q8" s="21"/>
      <c r="R8" s="21"/>
      <c r="S8" s="21"/>
      <c r="T8" s="21"/>
      <c r="U8" s="21"/>
      <c r="V8" s="21"/>
      <c r="W8" s="21"/>
      <c r="X8" s="21"/>
      <c r="Y8" s="21"/>
      <c r="Z8" s="21"/>
    </row>
    <row r="9" spans="1:26" ht="18" customHeight="1" thickBot="1" x14ac:dyDescent="0.45">
      <c r="A9" s="254" t="s">
        <v>8</v>
      </c>
      <c r="B9" s="255"/>
      <c r="C9" s="255"/>
      <c r="D9" s="255"/>
      <c r="E9" s="255"/>
      <c r="F9" s="255"/>
      <c r="G9" s="255"/>
      <c r="H9" s="255"/>
      <c r="I9" s="255"/>
      <c r="J9" s="255"/>
      <c r="K9" s="255"/>
      <c r="L9" s="255"/>
      <c r="M9" s="255"/>
      <c r="N9" s="256"/>
      <c r="O9" s="21"/>
      <c r="P9" s="21"/>
      <c r="Q9" s="21"/>
      <c r="R9" s="21"/>
      <c r="S9" s="21"/>
      <c r="T9" s="21"/>
      <c r="U9" s="21"/>
      <c r="V9" s="21"/>
      <c r="W9" s="21"/>
      <c r="X9" s="21"/>
      <c r="Y9" s="21"/>
      <c r="Z9" s="21"/>
    </row>
    <row r="10" spans="1:26" ht="15" thickBot="1" x14ac:dyDescent="0.45">
      <c r="A10" s="242" t="s">
        <v>9</v>
      </c>
      <c r="B10" s="243"/>
      <c r="C10" s="243"/>
      <c r="D10" s="243"/>
      <c r="E10" s="243"/>
      <c r="F10" s="243"/>
      <c r="G10" s="243"/>
      <c r="H10" s="243"/>
      <c r="I10" s="243"/>
      <c r="J10" s="243"/>
      <c r="K10" s="243"/>
      <c r="L10" s="243"/>
      <c r="M10" s="243"/>
      <c r="N10" s="244"/>
      <c r="O10" s="21"/>
      <c r="P10" s="21"/>
      <c r="Q10" s="21"/>
      <c r="R10" s="21"/>
      <c r="S10" s="21"/>
      <c r="T10" s="21"/>
      <c r="U10" s="21"/>
      <c r="V10" s="21"/>
      <c r="W10" s="21"/>
      <c r="X10" s="21"/>
      <c r="Y10" s="21"/>
      <c r="Z10" s="21"/>
    </row>
    <row r="11" spans="1:26" ht="29.15" customHeight="1" x14ac:dyDescent="0.4">
      <c r="A11" s="234" t="s">
        <v>10</v>
      </c>
      <c r="B11" s="235"/>
      <c r="C11" s="235"/>
      <c r="D11" s="235"/>
      <c r="E11" s="235"/>
      <c r="F11" s="235"/>
      <c r="G11" s="235"/>
      <c r="H11" s="235"/>
      <c r="I11" s="235"/>
      <c r="J11" s="235"/>
      <c r="K11" s="235"/>
      <c r="L11" s="236"/>
      <c r="M11" s="237"/>
      <c r="N11" s="238"/>
      <c r="O11" s="21"/>
      <c r="P11" s="21"/>
      <c r="Q11" s="21"/>
      <c r="R11" s="21"/>
      <c r="S11" s="21"/>
      <c r="T11" s="21"/>
      <c r="U11" s="21"/>
      <c r="V11" s="21"/>
      <c r="W11" s="21"/>
      <c r="X11" s="21"/>
      <c r="Y11" s="21"/>
      <c r="Z11" s="21"/>
    </row>
    <row r="12" spans="1:26" ht="16.100000000000001" customHeight="1" x14ac:dyDescent="0.4">
      <c r="A12" s="232" t="s">
        <v>11</v>
      </c>
      <c r="B12" s="60"/>
      <c r="C12" s="60"/>
      <c r="D12" s="60"/>
      <c r="E12" s="60"/>
      <c r="F12" s="60"/>
      <c r="G12" s="60"/>
      <c r="H12" s="60"/>
      <c r="I12" s="60"/>
      <c r="J12" s="60"/>
      <c r="K12" s="60"/>
      <c r="L12" s="245" t="s">
        <v>12</v>
      </c>
      <c r="M12" s="246"/>
      <c r="N12" s="247"/>
      <c r="O12" s="21"/>
      <c r="P12" s="21"/>
      <c r="Q12" s="21"/>
      <c r="R12" s="21"/>
      <c r="S12" s="21"/>
      <c r="T12" s="21"/>
      <c r="U12" s="21"/>
      <c r="V12" s="21"/>
      <c r="W12" s="21"/>
      <c r="X12" s="21"/>
      <c r="Y12" s="21"/>
      <c r="Z12" s="21"/>
    </row>
    <row r="13" spans="1:26" ht="16.100000000000001" customHeight="1" x14ac:dyDescent="0.4">
      <c r="A13" s="59"/>
      <c r="B13" s="60"/>
      <c r="C13" s="60"/>
      <c r="D13" s="60"/>
      <c r="E13" s="60"/>
      <c r="F13" s="60"/>
      <c r="G13" s="60"/>
      <c r="H13" s="60"/>
      <c r="I13" s="60"/>
      <c r="J13" s="60"/>
      <c r="K13" s="60"/>
      <c r="L13" s="248" t="s">
        <v>13</v>
      </c>
      <c r="M13" s="249"/>
      <c r="N13" s="250"/>
      <c r="O13" s="21"/>
      <c r="P13" s="21"/>
      <c r="Q13" s="21"/>
      <c r="R13" s="21"/>
      <c r="S13" s="21"/>
      <c r="T13" s="21"/>
      <c r="U13" s="21"/>
      <c r="V13" s="21"/>
      <c r="W13" s="21"/>
      <c r="X13" s="21"/>
      <c r="Y13" s="21"/>
      <c r="Z13" s="21"/>
    </row>
    <row r="14" spans="1:26" ht="52.5" customHeight="1" thickBot="1" x14ac:dyDescent="0.45">
      <c r="A14" s="239" t="s">
        <v>14</v>
      </c>
      <c r="B14" s="240"/>
      <c r="C14" s="240"/>
      <c r="D14" s="240"/>
      <c r="E14" s="240"/>
      <c r="F14" s="240"/>
      <c r="G14" s="240"/>
      <c r="H14" s="240"/>
      <c r="I14" s="240"/>
      <c r="J14" s="240"/>
      <c r="K14" s="240"/>
      <c r="L14" s="240"/>
      <c r="M14" s="240"/>
      <c r="N14" s="241"/>
      <c r="O14" s="21"/>
      <c r="P14" s="21"/>
      <c r="Q14" s="21"/>
      <c r="R14" s="21"/>
      <c r="S14" s="21"/>
      <c r="T14" s="21"/>
      <c r="U14" s="21"/>
      <c r="V14" s="21"/>
      <c r="W14" s="21"/>
      <c r="X14" s="21"/>
      <c r="Y14" s="21"/>
      <c r="Z14" s="21"/>
    </row>
    <row r="15" spans="1:26" x14ac:dyDescent="0.4">
      <c r="A15" s="21"/>
      <c r="B15" s="21"/>
      <c r="C15" s="21"/>
      <c r="D15" s="21"/>
      <c r="E15" s="21"/>
      <c r="F15" s="21"/>
      <c r="G15" s="21"/>
      <c r="H15" s="21"/>
      <c r="I15" s="21"/>
      <c r="J15" s="21"/>
      <c r="K15" s="21"/>
      <c r="L15" s="21"/>
      <c r="M15" s="21"/>
      <c r="N15" s="21"/>
      <c r="O15" s="21"/>
      <c r="P15" s="21"/>
      <c r="Q15" s="21"/>
      <c r="R15" s="21"/>
      <c r="S15" s="21"/>
      <c r="T15" s="21"/>
      <c r="U15" s="21"/>
      <c r="V15" s="21"/>
      <c r="W15" s="21"/>
      <c r="X15" s="21"/>
      <c r="Y15" s="21"/>
      <c r="Z15" s="21"/>
    </row>
    <row r="16" spans="1:26" x14ac:dyDescent="0.4">
      <c r="A16" s="21"/>
      <c r="B16" s="21"/>
      <c r="C16" s="21"/>
      <c r="D16" s="21"/>
      <c r="E16" s="21"/>
      <c r="F16" s="21"/>
      <c r="G16" s="21"/>
      <c r="H16" s="21"/>
      <c r="I16" s="21"/>
      <c r="J16" s="21"/>
      <c r="K16" s="21"/>
      <c r="L16" s="21"/>
      <c r="M16" s="21"/>
      <c r="N16" s="21"/>
      <c r="O16" s="21"/>
      <c r="P16" s="21"/>
      <c r="Q16" s="21"/>
      <c r="R16" s="21"/>
      <c r="S16" s="21"/>
      <c r="T16" s="21"/>
      <c r="U16" s="21"/>
      <c r="V16" s="21"/>
      <c r="W16" s="21"/>
      <c r="X16" s="21"/>
      <c r="Y16" s="21"/>
      <c r="Z16" s="21"/>
    </row>
    <row r="17" spans="1:26" ht="92.15" customHeight="1" x14ac:dyDescent="0.4">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row>
    <row r="18" spans="1:26" ht="164.6" customHeight="1" x14ac:dyDescent="0.4">
      <c r="A18" s="21"/>
      <c r="B18" s="21"/>
      <c r="C18" s="21"/>
      <c r="D18" s="21"/>
      <c r="E18" s="21"/>
      <c r="F18" s="21"/>
      <c r="G18" s="21"/>
      <c r="H18" s="21"/>
      <c r="I18" s="21"/>
      <c r="J18" s="21"/>
      <c r="K18" s="21"/>
      <c r="L18" s="21"/>
      <c r="M18" s="21"/>
      <c r="N18" s="21"/>
      <c r="O18" s="21"/>
      <c r="P18" s="21"/>
      <c r="Q18" s="21"/>
      <c r="R18" s="21"/>
      <c r="S18" s="21"/>
      <c r="T18" s="21"/>
      <c r="U18" s="21"/>
      <c r="V18" s="21"/>
      <c r="W18" s="21"/>
      <c r="X18" s="21"/>
      <c r="Y18" s="21"/>
      <c r="Z18" s="21"/>
    </row>
  </sheetData>
  <sheetProtection algorithmName="SHA-512" hashValue="fsXDLf/gB33QChOavKkd2b2w3AN9PZ+i5He4vWNZCmGdfX5+Z+bDBeTjNPK1OPeZ6CVFJ1TcQhvEtY8hGWUYJw==" saltValue="u8vs/44RvLjpIpVVYsSyUQ==" spinCount="100000" sheet="1" objects="1" scenarios="1"/>
  <mergeCells count="15">
    <mergeCell ref="A8:N8"/>
    <mergeCell ref="A9:N9"/>
    <mergeCell ref="A6:N6"/>
    <mergeCell ref="A1:N1"/>
    <mergeCell ref="A2:N2"/>
    <mergeCell ref="A3:N3"/>
    <mergeCell ref="A7:N7"/>
    <mergeCell ref="A4:N4"/>
    <mergeCell ref="A5:N5"/>
    <mergeCell ref="A11:K11"/>
    <mergeCell ref="L11:N11"/>
    <mergeCell ref="A14:N14"/>
    <mergeCell ref="A10:N10"/>
    <mergeCell ref="L12:N12"/>
    <mergeCell ref="L13:N13"/>
  </mergeCells>
  <hyperlinks>
    <hyperlink ref="A8:N8" r:id="rId1" display="Additional relevant guidance can be found both in Camden Planning Guidance for Energy Efficiency &amp; Adaption https://www.camden.gov.uk/planning-policy-documents" xr:uid="{DBEC62B2-BB58-4780-B682-9FAC8FBF3DBE}"/>
    <hyperlink ref="A9:N9" r:id="rId2" display="And the GLAs Energy Planning Guidance" xr:uid="{247BAC6D-B9FF-43ED-A695-C70A57C82B0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3525D-891D-40E3-AA15-52EAB83BBB9E}">
  <sheetPr codeName="Sheet2"/>
  <dimension ref="A1:AD97"/>
  <sheetViews>
    <sheetView tabSelected="1" zoomScale="80" zoomScaleNormal="80" workbookViewId="0">
      <selection activeCell="Q9" sqref="Q9"/>
    </sheetView>
  </sheetViews>
  <sheetFormatPr defaultColWidth="0" defaultRowHeight="14.15" zeroHeight="1" x14ac:dyDescent="0.35"/>
  <cols>
    <col min="1" max="1" width="16.53515625" style="125" customWidth="1"/>
    <col min="2" max="2" width="17.07421875" style="125" customWidth="1"/>
    <col min="3" max="3" width="16.3046875" style="125" customWidth="1"/>
    <col min="4" max="4" width="15" style="125" customWidth="1"/>
    <col min="5" max="5" width="12.07421875" style="125" customWidth="1"/>
    <col min="6" max="6" width="12.84375" style="125" customWidth="1"/>
    <col min="7" max="7" width="11.84375" style="125" customWidth="1"/>
    <col min="8" max="9" width="13.07421875" style="125" customWidth="1"/>
    <col min="10" max="11" width="8.69140625" style="125" customWidth="1"/>
    <col min="12" max="12" width="17.69140625" style="125" customWidth="1"/>
    <col min="13" max="30" width="8.69140625" style="125" customWidth="1"/>
    <col min="31" max="16384" width="8.69140625" style="125" hidden="1"/>
  </cols>
  <sheetData>
    <row r="1" spans="1:30" ht="15.45" x14ac:dyDescent="0.4">
      <c r="A1" s="282" t="s">
        <v>15</v>
      </c>
      <c r="B1" s="283"/>
      <c r="C1" s="284"/>
      <c r="D1" s="61" t="s">
        <v>16</v>
      </c>
      <c r="E1" s="62"/>
      <c r="F1" s="62"/>
      <c r="G1" s="62"/>
      <c r="H1" s="62"/>
      <c r="I1" s="63"/>
      <c r="J1" s="272" t="s">
        <v>17</v>
      </c>
      <c r="K1" s="272"/>
      <c r="L1" s="273"/>
      <c r="M1" s="16"/>
      <c r="N1" s="94"/>
      <c r="O1" s="94"/>
      <c r="P1" s="94"/>
      <c r="Q1" s="94"/>
      <c r="R1" s="94"/>
      <c r="S1" s="94"/>
      <c r="T1" s="94"/>
      <c r="U1" s="94"/>
      <c r="V1" s="94"/>
      <c r="W1" s="94"/>
      <c r="X1" s="94"/>
      <c r="Y1" s="94"/>
      <c r="Z1" s="94"/>
      <c r="AA1" s="94"/>
      <c r="AB1" s="94"/>
      <c r="AC1" s="95"/>
      <c r="AD1" s="95"/>
    </row>
    <row r="2" spans="1:30" ht="15.45" x14ac:dyDescent="0.4">
      <c r="A2" s="299" t="s">
        <v>18</v>
      </c>
      <c r="B2" s="300"/>
      <c r="C2" s="301"/>
      <c r="D2" s="277"/>
      <c r="E2" s="277"/>
      <c r="F2" s="277"/>
      <c r="G2" s="277"/>
      <c r="H2" s="277"/>
      <c r="I2" s="277"/>
      <c r="J2" s="67"/>
      <c r="K2" s="68"/>
      <c r="L2" s="69"/>
      <c r="M2" s="16"/>
      <c r="N2" s="94"/>
      <c r="O2" s="94"/>
      <c r="P2" s="94"/>
      <c r="Q2" s="94"/>
      <c r="R2" s="94"/>
      <c r="S2" s="94"/>
      <c r="T2" s="94"/>
      <c r="U2" s="94"/>
      <c r="V2" s="94"/>
      <c r="W2" s="94"/>
      <c r="X2" s="94"/>
      <c r="Y2" s="94"/>
      <c r="Z2" s="94"/>
      <c r="AA2" s="94"/>
      <c r="AB2" s="94"/>
      <c r="AC2" s="95"/>
      <c r="AD2" s="95"/>
    </row>
    <row r="3" spans="1:30" ht="15" x14ac:dyDescent="0.35">
      <c r="A3" s="119" t="s">
        <v>19</v>
      </c>
      <c r="B3" s="120"/>
      <c r="C3" s="121"/>
      <c r="D3" s="278" t="s">
        <v>282</v>
      </c>
      <c r="E3" s="278"/>
      <c r="F3" s="278"/>
      <c r="G3" s="278"/>
      <c r="H3" s="278"/>
      <c r="I3" s="278"/>
      <c r="J3" s="67"/>
      <c r="K3" s="68"/>
      <c r="L3" s="69"/>
      <c r="M3" s="54"/>
      <c r="N3" s="94"/>
      <c r="O3" s="94"/>
      <c r="P3" s="94"/>
      <c r="Q3" s="94"/>
      <c r="R3" s="94"/>
      <c r="S3" s="94"/>
      <c r="T3" s="94"/>
      <c r="U3" s="94"/>
      <c r="V3" s="94"/>
      <c r="W3" s="94"/>
      <c r="X3" s="94"/>
      <c r="Y3" s="94"/>
      <c r="Z3" s="94"/>
      <c r="AA3" s="94"/>
      <c r="AB3" s="94"/>
      <c r="AC3" s="95"/>
      <c r="AD3" s="95"/>
    </row>
    <row r="4" spans="1:30" ht="15" x14ac:dyDescent="0.35">
      <c r="A4" s="74" t="s">
        <v>20</v>
      </c>
      <c r="B4" s="75"/>
      <c r="C4" s="76"/>
      <c r="D4" s="278" t="s">
        <v>281</v>
      </c>
      <c r="E4" s="278"/>
      <c r="F4" s="278"/>
      <c r="G4" s="278"/>
      <c r="H4" s="278"/>
      <c r="I4" s="278"/>
      <c r="J4" s="67"/>
      <c r="K4" s="68"/>
      <c r="L4" s="69"/>
      <c r="M4" s="54"/>
      <c r="N4" s="94"/>
      <c r="O4" s="94"/>
      <c r="P4" s="94"/>
      <c r="Q4" s="94"/>
      <c r="R4" s="94"/>
      <c r="S4" s="94"/>
      <c r="T4" s="94"/>
      <c r="U4" s="94"/>
      <c r="V4" s="94"/>
      <c r="W4" s="94"/>
      <c r="X4" s="94"/>
      <c r="Y4" s="94"/>
      <c r="Z4" s="94"/>
      <c r="AA4" s="94"/>
      <c r="AB4" s="94"/>
      <c r="AC4" s="95"/>
      <c r="AD4" s="95"/>
    </row>
    <row r="5" spans="1:30" ht="15" x14ac:dyDescent="0.35">
      <c r="A5" s="74" t="s">
        <v>21</v>
      </c>
      <c r="B5" s="75"/>
      <c r="C5" s="76"/>
      <c r="D5" s="278" t="s">
        <v>280</v>
      </c>
      <c r="E5" s="278"/>
      <c r="F5" s="278"/>
      <c r="G5" s="278"/>
      <c r="H5" s="278"/>
      <c r="I5" s="278"/>
      <c r="J5" s="67"/>
      <c r="K5" s="68"/>
      <c r="L5" s="69"/>
      <c r="M5" s="52"/>
      <c r="N5" s="94"/>
      <c r="O5" s="94"/>
      <c r="P5" s="94"/>
      <c r="Q5" s="94"/>
      <c r="R5" s="94"/>
      <c r="S5" s="94"/>
      <c r="T5" s="94"/>
      <c r="U5" s="94"/>
      <c r="V5" s="94"/>
      <c r="W5" s="94"/>
      <c r="X5" s="94"/>
      <c r="Y5" s="94"/>
      <c r="Z5" s="94"/>
      <c r="AA5" s="94"/>
      <c r="AB5" s="94"/>
      <c r="AC5" s="95"/>
      <c r="AD5" s="95"/>
    </row>
    <row r="6" spans="1:30" ht="15" x14ac:dyDescent="0.35">
      <c r="A6" s="74" t="s">
        <v>22</v>
      </c>
      <c r="B6" s="75"/>
      <c r="C6" s="76"/>
      <c r="D6" s="278" t="s">
        <v>272</v>
      </c>
      <c r="E6" s="278"/>
      <c r="F6" s="278"/>
      <c r="G6" s="278"/>
      <c r="H6" s="278"/>
      <c r="I6" s="278"/>
      <c r="J6" s="279" t="s">
        <v>23</v>
      </c>
      <c r="K6" s="280"/>
      <c r="L6" s="281"/>
      <c r="M6" s="52"/>
      <c r="N6" s="94"/>
      <c r="O6" s="94"/>
      <c r="P6" s="94"/>
      <c r="Q6" s="94"/>
      <c r="R6" s="94"/>
      <c r="S6" s="94"/>
      <c r="T6" s="94"/>
      <c r="U6" s="94"/>
      <c r="V6" s="94"/>
      <c r="W6" s="94"/>
      <c r="X6" s="94"/>
      <c r="Y6" s="94"/>
      <c r="Z6" s="94"/>
      <c r="AA6" s="94"/>
      <c r="AB6" s="94"/>
      <c r="AC6" s="95"/>
      <c r="AD6" s="95"/>
    </row>
    <row r="7" spans="1:30" ht="19.100000000000001" customHeight="1" x14ac:dyDescent="0.35">
      <c r="A7" s="74" t="s">
        <v>24</v>
      </c>
      <c r="B7" s="75"/>
      <c r="C7" s="76"/>
      <c r="D7" s="278"/>
      <c r="E7" s="278"/>
      <c r="F7" s="278"/>
      <c r="G7" s="278"/>
      <c r="H7" s="278"/>
      <c r="I7" s="278"/>
      <c r="J7" s="279"/>
      <c r="K7" s="280"/>
      <c r="L7" s="281"/>
      <c r="M7" s="95"/>
      <c r="N7" s="94"/>
      <c r="O7" s="94"/>
      <c r="P7" s="94"/>
      <c r="Q7" s="94"/>
      <c r="R7" s="94"/>
      <c r="S7" s="94"/>
      <c r="T7" s="94"/>
      <c r="U7" s="94"/>
      <c r="V7" s="94"/>
      <c r="W7" s="94"/>
      <c r="X7" s="94"/>
      <c r="Y7" s="94"/>
      <c r="Z7" s="94"/>
      <c r="AA7" s="94"/>
      <c r="AB7" s="94"/>
      <c r="AC7" s="95"/>
      <c r="AD7" s="95"/>
    </row>
    <row r="8" spans="1:30" ht="15" x14ac:dyDescent="0.35">
      <c r="A8" s="290" t="s">
        <v>25</v>
      </c>
      <c r="B8" s="291"/>
      <c r="C8" s="292"/>
      <c r="D8" s="118" t="s">
        <v>26</v>
      </c>
      <c r="E8" s="296" t="s">
        <v>27</v>
      </c>
      <c r="F8" s="297"/>
      <c r="G8" s="297"/>
      <c r="H8" s="297"/>
      <c r="I8" s="298"/>
      <c r="J8" s="274" t="s">
        <v>28</v>
      </c>
      <c r="K8" s="275"/>
      <c r="L8" s="276"/>
      <c r="M8" s="95"/>
      <c r="N8" s="94"/>
      <c r="O8" s="94"/>
      <c r="P8" s="94"/>
      <c r="Q8" s="94"/>
      <c r="R8" s="94"/>
      <c r="S8" s="94"/>
      <c r="T8" s="94"/>
      <c r="U8" s="94"/>
      <c r="V8" s="94"/>
      <c r="W8" s="94"/>
      <c r="X8" s="94"/>
      <c r="Y8" s="94"/>
      <c r="Z8" s="94"/>
      <c r="AA8" s="94"/>
      <c r="AB8" s="94"/>
      <c r="AC8" s="95"/>
      <c r="AD8" s="95"/>
    </row>
    <row r="9" spans="1:30" ht="84.65" customHeight="1" x14ac:dyDescent="0.35">
      <c r="A9" s="293"/>
      <c r="B9" s="294"/>
      <c r="C9" s="295"/>
      <c r="D9" s="18" t="s">
        <v>29</v>
      </c>
      <c r="E9" s="17" t="s">
        <v>30</v>
      </c>
      <c r="F9" s="17" t="s">
        <v>31</v>
      </c>
      <c r="G9" s="18" t="s">
        <v>32</v>
      </c>
      <c r="H9" s="17" t="s">
        <v>33</v>
      </c>
      <c r="I9" s="17" t="s">
        <v>34</v>
      </c>
      <c r="J9" s="274"/>
      <c r="K9" s="275"/>
      <c r="L9" s="276"/>
      <c r="M9" s="51"/>
      <c r="N9" s="94"/>
      <c r="O9" s="94"/>
      <c r="P9" s="94"/>
      <c r="Q9" s="94"/>
      <c r="R9" s="94"/>
      <c r="S9" s="94"/>
      <c r="T9" s="94"/>
      <c r="U9" s="94"/>
      <c r="V9" s="94"/>
      <c r="W9" s="94"/>
      <c r="X9" s="94"/>
      <c r="Y9" s="94"/>
      <c r="Z9" s="94"/>
      <c r="AA9" s="94"/>
      <c r="AB9" s="94"/>
      <c r="AC9" s="95"/>
      <c r="AD9" s="95"/>
    </row>
    <row r="10" spans="1:30" ht="15" x14ac:dyDescent="0.35">
      <c r="A10" s="77" t="s">
        <v>35</v>
      </c>
      <c r="B10" s="78"/>
      <c r="C10" s="79"/>
      <c r="D10" s="20">
        <v>6151</v>
      </c>
      <c r="E10" s="20"/>
      <c r="F10" s="20"/>
      <c r="G10" s="20">
        <v>6151</v>
      </c>
      <c r="H10" s="19">
        <f>F10+G10</f>
        <v>6151</v>
      </c>
      <c r="I10" s="19">
        <f>H10-D10</f>
        <v>0</v>
      </c>
      <c r="J10" s="302"/>
      <c r="K10" s="303"/>
      <c r="L10" s="304"/>
      <c r="M10" s="51"/>
      <c r="N10" s="94"/>
      <c r="O10" s="94"/>
      <c r="P10" s="94"/>
      <c r="Q10" s="94"/>
      <c r="R10" s="94"/>
      <c r="S10" s="94"/>
      <c r="T10" s="94"/>
      <c r="U10" s="94"/>
      <c r="V10" s="94"/>
      <c r="W10" s="94"/>
      <c r="X10" s="94"/>
      <c r="Y10" s="94"/>
      <c r="Z10" s="94"/>
      <c r="AA10" s="94"/>
      <c r="AB10" s="94"/>
      <c r="AC10" s="95"/>
      <c r="AD10" s="95"/>
    </row>
    <row r="11" spans="1:30" ht="15" x14ac:dyDescent="0.35">
      <c r="A11" s="314" t="s">
        <v>36</v>
      </c>
      <c r="B11" s="315"/>
      <c r="C11" s="316"/>
      <c r="D11" s="20"/>
      <c r="E11" s="20"/>
      <c r="F11" s="20"/>
      <c r="G11" s="20"/>
      <c r="H11" s="19">
        <f>F11+G11</f>
        <v>0</v>
      </c>
      <c r="I11" s="19">
        <f>H11-D11</f>
        <v>0</v>
      </c>
      <c r="J11" s="302"/>
      <c r="K11" s="303"/>
      <c r="L11" s="304"/>
      <c r="M11" s="51"/>
      <c r="N11" s="94"/>
      <c r="O11" s="94"/>
      <c r="P11" s="94"/>
      <c r="Q11" s="94"/>
      <c r="R11" s="94"/>
      <c r="S11" s="94"/>
      <c r="T11" s="94"/>
      <c r="U11" s="94"/>
      <c r="V11" s="94"/>
      <c r="W11" s="94"/>
      <c r="X11" s="94"/>
      <c r="Y11" s="94"/>
      <c r="Z11" s="94"/>
      <c r="AA11" s="94"/>
      <c r="AB11" s="94"/>
      <c r="AC11" s="95"/>
      <c r="AD11" s="95"/>
    </row>
    <row r="12" spans="1:30" ht="15" x14ac:dyDescent="0.35">
      <c r="A12" s="314" t="s">
        <v>37</v>
      </c>
      <c r="B12" s="315"/>
      <c r="C12" s="316"/>
      <c r="D12" s="20">
        <v>6151</v>
      </c>
      <c r="E12" s="20"/>
      <c r="F12" s="20"/>
      <c r="G12" s="20">
        <v>6151</v>
      </c>
      <c r="H12" s="19">
        <f>F12+G12</f>
        <v>6151</v>
      </c>
      <c r="I12" s="19">
        <f>H12-D12</f>
        <v>0</v>
      </c>
      <c r="J12" s="302"/>
      <c r="K12" s="303"/>
      <c r="L12" s="304"/>
      <c r="M12" s="51"/>
      <c r="N12" s="94"/>
      <c r="O12" s="94"/>
      <c r="P12" s="94"/>
      <c r="Q12" s="94"/>
      <c r="R12" s="94"/>
      <c r="S12" s="94"/>
      <c r="T12" s="94"/>
      <c r="U12" s="94"/>
      <c r="V12" s="94"/>
      <c r="W12" s="94"/>
      <c r="X12" s="94"/>
      <c r="Y12" s="94"/>
      <c r="Z12" s="94"/>
      <c r="AA12" s="94"/>
      <c r="AB12" s="94"/>
      <c r="AC12" s="95"/>
      <c r="AD12" s="95"/>
    </row>
    <row r="13" spans="1:30" ht="15" x14ac:dyDescent="0.35">
      <c r="A13" s="74" t="s">
        <v>38</v>
      </c>
      <c r="B13" s="75"/>
      <c r="C13" s="76"/>
      <c r="D13" s="285" t="s">
        <v>283</v>
      </c>
      <c r="E13" s="286"/>
      <c r="F13" s="286"/>
      <c r="G13" s="286"/>
      <c r="H13" s="286"/>
      <c r="I13" s="287"/>
      <c r="J13" s="70" t="s">
        <v>39</v>
      </c>
      <c r="K13" s="68"/>
      <c r="L13" s="69"/>
      <c r="M13" s="94"/>
      <c r="N13" s="95"/>
      <c r="O13" s="95"/>
      <c r="P13" s="95"/>
      <c r="Q13" s="94"/>
      <c r="R13" s="94"/>
      <c r="S13" s="94"/>
      <c r="T13" s="94"/>
      <c r="U13" s="94"/>
      <c r="V13" s="94"/>
      <c r="W13" s="94"/>
      <c r="X13" s="94"/>
      <c r="Y13" s="94"/>
      <c r="Z13" s="94"/>
      <c r="AA13" s="94"/>
      <c r="AB13" s="94"/>
      <c r="AC13" s="95"/>
      <c r="AD13" s="95"/>
    </row>
    <row r="14" spans="1:30" ht="15" x14ac:dyDescent="0.35">
      <c r="A14" s="106" t="s">
        <v>40</v>
      </c>
      <c r="B14" s="107"/>
      <c r="C14" s="108"/>
      <c r="D14" s="288" t="s">
        <v>284</v>
      </c>
      <c r="E14" s="289"/>
      <c r="F14" s="286"/>
      <c r="G14" s="286"/>
      <c r="H14" s="286"/>
      <c r="I14" s="287"/>
      <c r="J14" s="71" t="s">
        <v>39</v>
      </c>
      <c r="K14" s="72"/>
      <c r="L14" s="73"/>
      <c r="M14" s="94"/>
      <c r="N14" s="95"/>
      <c r="O14" s="95"/>
      <c r="P14" s="95"/>
      <c r="Q14" s="94"/>
      <c r="R14" s="94"/>
      <c r="S14" s="94"/>
      <c r="T14" s="94"/>
      <c r="U14" s="94"/>
      <c r="V14" s="94"/>
      <c r="W14" s="94"/>
      <c r="X14" s="94"/>
      <c r="Y14" s="94"/>
      <c r="Z14" s="94"/>
      <c r="AA14" s="94"/>
      <c r="AB14" s="94"/>
      <c r="AC14" s="95"/>
      <c r="AD14" s="95"/>
    </row>
    <row r="15" spans="1:30" ht="15.45" x14ac:dyDescent="0.4">
      <c r="A15" s="323" t="s">
        <v>41</v>
      </c>
      <c r="B15" s="324"/>
      <c r="C15" s="324"/>
      <c r="D15" s="324"/>
      <c r="E15" s="325"/>
      <c r="F15" s="329" t="s">
        <v>17</v>
      </c>
      <c r="G15" s="330"/>
      <c r="H15" s="330"/>
      <c r="I15" s="330"/>
      <c r="J15" s="330"/>
      <c r="K15" s="330"/>
      <c r="L15" s="331"/>
      <c r="M15" s="52"/>
      <c r="N15" s="95"/>
      <c r="O15" s="95"/>
      <c r="P15" s="95"/>
      <c r="Q15" s="95"/>
      <c r="R15" s="95"/>
      <c r="S15" s="95"/>
      <c r="T15" s="95"/>
      <c r="U15" s="95"/>
      <c r="V15" s="95"/>
      <c r="W15" s="95"/>
      <c r="X15" s="95"/>
      <c r="Y15" s="95"/>
      <c r="Z15" s="95"/>
      <c r="AA15" s="95"/>
      <c r="AB15" s="95"/>
      <c r="AC15" s="95"/>
      <c r="AD15" s="95"/>
    </row>
    <row r="16" spans="1:30" ht="20.6" thickBot="1" x14ac:dyDescent="0.45">
      <c r="A16" s="109"/>
      <c r="B16" s="35"/>
      <c r="C16" s="86"/>
      <c r="D16" s="86"/>
      <c r="E16" s="84"/>
      <c r="F16" s="100"/>
      <c r="G16" s="101"/>
      <c r="H16" s="101"/>
      <c r="I16" s="101"/>
      <c r="J16" s="101"/>
      <c r="K16" s="101"/>
      <c r="L16" s="102"/>
      <c r="M16" s="52"/>
      <c r="N16" s="95"/>
      <c r="O16" s="95"/>
      <c r="P16" s="95"/>
      <c r="Q16" s="95"/>
      <c r="R16" s="95"/>
      <c r="S16" s="95"/>
      <c r="T16" s="95"/>
      <c r="U16" s="95"/>
      <c r="V16" s="95"/>
      <c r="W16" s="95"/>
      <c r="X16" s="95"/>
      <c r="Y16" s="95"/>
      <c r="Z16" s="95"/>
      <c r="AA16" s="95"/>
      <c r="AB16" s="95"/>
      <c r="AC16" s="95"/>
      <c r="AD16" s="95"/>
    </row>
    <row r="17" spans="1:30" ht="15.45" x14ac:dyDescent="0.4">
      <c r="A17" s="112" t="s">
        <v>42</v>
      </c>
      <c r="B17" s="98"/>
      <c r="C17" s="98" t="s">
        <v>43</v>
      </c>
      <c r="D17" s="126">
        <f>B45-B49</f>
        <v>21586</v>
      </c>
      <c r="E17" s="84"/>
      <c r="F17" s="86" t="s">
        <v>44</v>
      </c>
      <c r="G17" s="86"/>
      <c r="H17" s="86"/>
      <c r="I17" s="86"/>
      <c r="J17" s="86"/>
      <c r="K17" s="86"/>
      <c r="L17" s="105"/>
      <c r="M17" s="52"/>
      <c r="N17" s="95"/>
      <c r="O17" s="95"/>
      <c r="P17" s="95"/>
      <c r="Q17" s="95"/>
      <c r="R17" s="95"/>
      <c r="S17" s="95"/>
      <c r="T17" s="95"/>
      <c r="U17" s="95"/>
      <c r="V17" s="95"/>
      <c r="W17" s="95"/>
      <c r="X17" s="95"/>
      <c r="Y17" s="95"/>
      <c r="Z17" s="95"/>
      <c r="AA17" s="95"/>
      <c r="AB17" s="95"/>
      <c r="AC17" s="95"/>
      <c r="AD17" s="95"/>
    </row>
    <row r="18" spans="1:30" ht="15.45" x14ac:dyDescent="0.4">
      <c r="A18" s="113" t="s">
        <v>45</v>
      </c>
      <c r="B18" s="121"/>
      <c r="C18" s="121" t="s">
        <v>46</v>
      </c>
      <c r="D18" s="127">
        <f>SUM('Dwelling New'!F43:F49, 'Dwelling Refurbishment'!F43:F48,'Non-Dwelling New'!F42:F47,'Non-Dwelling Refurbishment'!F42:F47)</f>
        <v>299.5</v>
      </c>
      <c r="E18" s="84"/>
      <c r="F18" s="86" t="s">
        <v>47</v>
      </c>
      <c r="G18" s="86"/>
      <c r="H18" s="86"/>
      <c r="I18" s="86"/>
      <c r="J18" s="86"/>
      <c r="K18" s="86"/>
      <c r="L18" s="105"/>
      <c r="M18" s="52"/>
      <c r="N18" s="95"/>
      <c r="O18" s="95"/>
      <c r="P18" s="95"/>
      <c r="Q18" s="95"/>
      <c r="R18" s="95"/>
      <c r="S18" s="95"/>
      <c r="T18" s="95"/>
      <c r="U18" s="95"/>
      <c r="V18" s="95"/>
      <c r="W18" s="95"/>
      <c r="X18" s="95"/>
      <c r="Y18" s="95"/>
      <c r="Z18" s="95"/>
      <c r="AA18" s="95"/>
      <c r="AB18" s="95"/>
      <c r="AC18" s="95"/>
      <c r="AD18" s="95"/>
    </row>
    <row r="19" spans="1:30" ht="15.9" thickBot="1" x14ac:dyDescent="0.45">
      <c r="A19" s="114" t="s">
        <v>48</v>
      </c>
      <c r="B19" s="99"/>
      <c r="C19" s="99" t="s">
        <v>49</v>
      </c>
      <c r="D19" s="128">
        <f>SUM('Dwelling New'!F83:F87, 'Dwelling Refurbishment'!F83:F87, 'Non-Dwelling New'!F81:F85, 'Non-Dwelling Refurbishment'!F81:F85)</f>
        <v>0</v>
      </c>
      <c r="E19" s="84"/>
      <c r="F19" s="86" t="s">
        <v>50</v>
      </c>
      <c r="G19" s="86"/>
      <c r="H19" s="86"/>
      <c r="I19" s="86"/>
      <c r="J19" s="86"/>
      <c r="K19" s="86"/>
      <c r="L19" s="105"/>
      <c r="M19" s="52"/>
      <c r="N19" s="95"/>
      <c r="O19" s="95"/>
      <c r="P19" s="95"/>
      <c r="Q19" s="95"/>
      <c r="R19" s="95"/>
      <c r="S19" s="95"/>
      <c r="T19" s="95"/>
      <c r="U19" s="95"/>
      <c r="V19" s="95"/>
      <c r="W19" s="95"/>
      <c r="X19" s="95"/>
      <c r="Y19" s="95"/>
      <c r="Z19" s="95"/>
      <c r="AA19" s="95"/>
      <c r="AB19" s="95"/>
      <c r="AC19" s="95"/>
      <c r="AD19" s="95"/>
    </row>
    <row r="20" spans="1:30" ht="32.6" customHeight="1" x14ac:dyDescent="0.4">
      <c r="A20" s="110"/>
      <c r="B20" s="111"/>
      <c r="C20" s="103"/>
      <c r="D20" s="103"/>
      <c r="E20" s="104"/>
      <c r="F20" s="335" t="s">
        <v>51</v>
      </c>
      <c r="G20" s="336"/>
      <c r="H20" s="336"/>
      <c r="I20" s="336"/>
      <c r="J20" s="336"/>
      <c r="K20" s="336"/>
      <c r="L20" s="337"/>
      <c r="M20" s="52"/>
      <c r="N20" s="95"/>
      <c r="O20" s="95"/>
      <c r="P20" s="95"/>
      <c r="Q20" s="95"/>
      <c r="R20" s="95"/>
      <c r="S20" s="95"/>
      <c r="T20" s="95"/>
      <c r="U20" s="95"/>
      <c r="V20" s="95"/>
      <c r="W20" s="95"/>
      <c r="X20" s="95"/>
      <c r="Y20" s="95"/>
      <c r="Z20" s="95"/>
      <c r="AA20" s="95"/>
      <c r="AB20" s="95"/>
      <c r="AC20" s="95"/>
      <c r="AD20" s="95"/>
    </row>
    <row r="21" spans="1:30" ht="15.45" x14ac:dyDescent="0.4">
      <c r="A21" s="317" t="s">
        <v>52</v>
      </c>
      <c r="B21" s="318"/>
      <c r="C21" s="318"/>
      <c r="D21" s="318"/>
      <c r="E21" s="319"/>
      <c r="F21" s="320" t="s">
        <v>17</v>
      </c>
      <c r="G21" s="321"/>
      <c r="H21" s="321"/>
      <c r="I21" s="321"/>
      <c r="J21" s="321"/>
      <c r="K21" s="321"/>
      <c r="L21" s="322"/>
      <c r="M21" s="95"/>
      <c r="N21" s="95"/>
      <c r="O21" s="95"/>
      <c r="P21" s="95"/>
      <c r="Q21" s="95"/>
      <c r="R21" s="95"/>
      <c r="S21" s="95"/>
      <c r="T21" s="95"/>
      <c r="U21" s="95"/>
      <c r="V21" s="95"/>
      <c r="W21" s="95"/>
      <c r="X21" s="95"/>
      <c r="Y21" s="95"/>
      <c r="Z21" s="95"/>
      <c r="AA21" s="95"/>
      <c r="AB21" s="95"/>
      <c r="AC21" s="95"/>
      <c r="AD21" s="95"/>
    </row>
    <row r="22" spans="1:30" ht="15.9" thickBot="1" x14ac:dyDescent="0.4">
      <c r="A22" s="80" t="s">
        <v>53</v>
      </c>
      <c r="B22" s="81"/>
      <c r="C22" s="81"/>
      <c r="D22" s="82"/>
      <c r="E22" s="83"/>
      <c r="F22" s="266" t="s">
        <v>54</v>
      </c>
      <c r="G22" s="267"/>
      <c r="H22" s="267"/>
      <c r="I22" s="267"/>
      <c r="J22" s="267"/>
      <c r="K22" s="267"/>
      <c r="L22" s="268"/>
      <c r="M22" s="95"/>
      <c r="N22" s="95"/>
      <c r="O22" s="95"/>
      <c r="P22" s="95"/>
      <c r="Q22" s="95"/>
      <c r="R22" s="95"/>
      <c r="S22" s="95"/>
      <c r="T22" s="95"/>
      <c r="U22" s="95"/>
      <c r="V22" s="95"/>
      <c r="W22" s="95"/>
      <c r="X22" s="95"/>
      <c r="Y22" s="95"/>
      <c r="Z22" s="95"/>
      <c r="AA22" s="95"/>
      <c r="AB22" s="95"/>
      <c r="AC22" s="95"/>
      <c r="AD22" s="95"/>
    </row>
    <row r="23" spans="1:30" ht="15.45" thickBot="1" x14ac:dyDescent="0.4">
      <c r="A23" s="261" t="s">
        <v>55</v>
      </c>
      <c r="B23" s="262"/>
      <c r="C23" s="262"/>
      <c r="D23" s="117" t="s">
        <v>56</v>
      </c>
      <c r="E23" s="84"/>
      <c r="F23" s="269"/>
      <c r="G23" s="270"/>
      <c r="H23" s="270"/>
      <c r="I23" s="270"/>
      <c r="J23" s="270"/>
      <c r="K23" s="270"/>
      <c r="L23" s="271"/>
      <c r="M23" s="95"/>
      <c r="N23" s="95"/>
      <c r="O23" s="95"/>
      <c r="P23" s="95"/>
      <c r="Q23" s="95"/>
      <c r="R23" s="95"/>
      <c r="S23" s="95"/>
      <c r="T23" s="95"/>
      <c r="U23" s="95"/>
      <c r="V23" s="95"/>
      <c r="W23" s="95"/>
      <c r="X23" s="95"/>
      <c r="Y23" s="95"/>
      <c r="Z23" s="95"/>
      <c r="AA23" s="95"/>
      <c r="AB23" s="95"/>
      <c r="AC23" s="95"/>
      <c r="AD23" s="95"/>
    </row>
    <row r="24" spans="1:30" ht="29.6" customHeight="1" thickBot="1" x14ac:dyDescent="0.4">
      <c r="A24" s="91"/>
      <c r="B24" s="305" t="s">
        <v>57</v>
      </c>
      <c r="C24" s="306"/>
      <c r="D24" s="307"/>
      <c r="E24" s="84"/>
      <c r="F24" s="85"/>
      <c r="G24" s="86"/>
      <c r="H24" s="86"/>
      <c r="I24" s="86"/>
      <c r="J24" s="86"/>
      <c r="K24" s="86"/>
      <c r="L24" s="87"/>
      <c r="M24" s="95"/>
      <c r="N24" s="95"/>
      <c r="O24" s="95"/>
      <c r="P24" s="95"/>
      <c r="Q24" s="95"/>
      <c r="R24" s="95"/>
      <c r="S24" s="95"/>
      <c r="T24" s="95"/>
      <c r="U24" s="95"/>
      <c r="V24" s="95"/>
      <c r="W24" s="95"/>
      <c r="X24" s="95"/>
      <c r="Y24" s="95"/>
      <c r="Z24" s="95"/>
      <c r="AA24" s="95"/>
      <c r="AB24" s="95"/>
      <c r="AC24" s="95"/>
      <c r="AD24" s="95"/>
    </row>
    <row r="25" spans="1:30" ht="28.75" thickBot="1" x14ac:dyDescent="0.4">
      <c r="A25" s="92"/>
      <c r="B25" s="22" t="s">
        <v>58</v>
      </c>
      <c r="C25" s="22" t="s">
        <v>59</v>
      </c>
      <c r="D25" s="22" t="s">
        <v>60</v>
      </c>
      <c r="E25" s="84"/>
      <c r="F25" s="85"/>
      <c r="G25" s="86"/>
      <c r="H25" s="86"/>
      <c r="I25" s="86"/>
      <c r="J25" s="86"/>
      <c r="K25" s="86"/>
      <c r="L25" s="87"/>
      <c r="M25" s="95"/>
      <c r="N25" s="95"/>
      <c r="O25" s="95"/>
      <c r="P25" s="95"/>
      <c r="Q25" s="95"/>
      <c r="R25" s="95"/>
      <c r="S25" s="95"/>
      <c r="T25" s="95"/>
      <c r="U25" s="95"/>
      <c r="V25" s="95"/>
      <c r="W25" s="95"/>
      <c r="X25" s="95"/>
      <c r="Y25" s="95"/>
      <c r="Z25" s="95"/>
      <c r="AA25" s="95"/>
      <c r="AB25" s="95"/>
      <c r="AC25" s="95"/>
      <c r="AD25" s="95"/>
    </row>
    <row r="26" spans="1:30" ht="15.9" thickBot="1" x14ac:dyDescent="0.4">
      <c r="A26" s="64" t="s">
        <v>61</v>
      </c>
      <c r="B26" s="23">
        <f>'Dwelling New'!B11+'Non-Dwelling New'!B10</f>
        <v>60288</v>
      </c>
      <c r="C26" s="97" t="s">
        <v>62</v>
      </c>
      <c r="D26" s="97" t="s">
        <v>62</v>
      </c>
      <c r="E26" s="84"/>
      <c r="F26" s="332" t="s">
        <v>63</v>
      </c>
      <c r="G26" s="333"/>
      <c r="H26" s="333"/>
      <c r="I26" s="333"/>
      <c r="J26" s="333"/>
      <c r="K26" s="333"/>
      <c r="L26" s="334"/>
      <c r="M26" s="95"/>
      <c r="N26" s="95"/>
      <c r="O26" s="95"/>
      <c r="P26" s="95"/>
      <c r="Q26" s="95"/>
      <c r="R26" s="95"/>
      <c r="S26" s="95"/>
      <c r="T26" s="95"/>
      <c r="U26" s="95"/>
      <c r="V26" s="95"/>
      <c r="W26" s="95"/>
      <c r="X26" s="95"/>
      <c r="Y26" s="95"/>
      <c r="Z26" s="95"/>
      <c r="AA26" s="95"/>
      <c r="AB26" s="95"/>
      <c r="AC26" s="95"/>
      <c r="AD26" s="95"/>
    </row>
    <row r="27" spans="1:30" ht="15.9" thickBot="1" x14ac:dyDescent="0.4">
      <c r="A27" s="64" t="s">
        <v>64</v>
      </c>
      <c r="B27" s="23">
        <f>'Dwelling New'!B12+'Non-Dwelling New'!B11</f>
        <v>54783</v>
      </c>
      <c r="C27" s="2">
        <f>B26-B27</f>
        <v>5505</v>
      </c>
      <c r="D27" s="3">
        <f>IFERROR(C27/B26,0)</f>
        <v>9.1311703821656057E-2</v>
      </c>
      <c r="E27" s="84"/>
      <c r="F27" s="332"/>
      <c r="G27" s="333"/>
      <c r="H27" s="333"/>
      <c r="I27" s="333"/>
      <c r="J27" s="333"/>
      <c r="K27" s="333"/>
      <c r="L27" s="334"/>
      <c r="M27" s="95"/>
      <c r="N27" s="95"/>
      <c r="O27" s="95"/>
      <c r="P27" s="95"/>
      <c r="Q27" s="95"/>
      <c r="R27" s="95"/>
      <c r="S27" s="95"/>
      <c r="T27" s="95"/>
      <c r="U27" s="95"/>
      <c r="V27" s="95"/>
      <c r="W27" s="95"/>
      <c r="X27" s="95"/>
      <c r="Y27" s="95"/>
      <c r="Z27" s="95"/>
      <c r="AA27" s="95"/>
      <c r="AB27" s="95"/>
      <c r="AC27" s="95"/>
      <c r="AD27" s="95"/>
    </row>
    <row r="28" spans="1:30" ht="15.9" thickBot="1" x14ac:dyDescent="0.4">
      <c r="A28" s="64" t="s">
        <v>65</v>
      </c>
      <c r="B28" s="23">
        <f>'Dwelling New'!B13+'Non-Dwelling New'!B12</f>
        <v>54783</v>
      </c>
      <c r="C28" s="2">
        <f>B27-B28</f>
        <v>0</v>
      </c>
      <c r="D28" s="4">
        <f>IFERROR(C28/B27,0)</f>
        <v>0</v>
      </c>
      <c r="E28" s="84"/>
      <c r="F28" s="85" t="s">
        <v>66</v>
      </c>
      <c r="G28" s="86"/>
      <c r="H28" s="86"/>
      <c r="I28" s="86"/>
      <c r="J28" s="86"/>
      <c r="K28" s="86"/>
      <c r="L28" s="87"/>
      <c r="M28" s="95"/>
      <c r="N28" s="95"/>
      <c r="O28" s="95"/>
      <c r="P28" s="95"/>
      <c r="Q28" s="95"/>
      <c r="R28" s="95"/>
      <c r="S28" s="95"/>
      <c r="T28" s="95"/>
      <c r="U28" s="95"/>
      <c r="V28" s="95"/>
      <c r="W28" s="95"/>
      <c r="X28" s="95"/>
      <c r="Y28" s="95"/>
      <c r="Z28" s="95"/>
      <c r="AA28" s="95"/>
      <c r="AB28" s="95"/>
      <c r="AC28" s="95"/>
      <c r="AD28" s="95"/>
    </row>
    <row r="29" spans="1:30" ht="15.9" thickBot="1" x14ac:dyDescent="0.4">
      <c r="A29" s="64" t="s">
        <v>67</v>
      </c>
      <c r="B29" s="23">
        <f>'Dwelling New'!B14+'Non-Dwelling New'!B13</f>
        <v>38702</v>
      </c>
      <c r="C29" s="24">
        <f>B28-B29</f>
        <v>16081</v>
      </c>
      <c r="D29" s="3">
        <f>IFERROR(C29/B28,0)</f>
        <v>0.29353996677801508</v>
      </c>
      <c r="E29" s="84"/>
      <c r="F29" s="269" t="s">
        <v>68</v>
      </c>
      <c r="G29" s="270"/>
      <c r="H29" s="270"/>
      <c r="I29" s="270"/>
      <c r="J29" s="270"/>
      <c r="K29" s="270"/>
      <c r="L29" s="271"/>
      <c r="M29" s="95"/>
      <c r="N29" s="95"/>
      <c r="O29" s="95"/>
      <c r="P29" s="95"/>
      <c r="Q29" s="95"/>
      <c r="R29" s="95"/>
      <c r="S29" s="95"/>
      <c r="T29" s="95"/>
      <c r="U29" s="95"/>
      <c r="V29" s="95"/>
      <c r="W29" s="95"/>
      <c r="X29" s="95"/>
      <c r="Y29" s="95"/>
      <c r="Z29" s="95"/>
      <c r="AA29" s="95"/>
      <c r="AB29" s="95"/>
      <c r="AC29" s="95"/>
      <c r="AD29" s="95"/>
    </row>
    <row r="30" spans="1:30" ht="15.9" thickBot="1" x14ac:dyDescent="0.4">
      <c r="A30" s="64" t="s">
        <v>69</v>
      </c>
      <c r="B30" s="5">
        <f>B29</f>
        <v>38702</v>
      </c>
      <c r="C30" s="5">
        <f>B26-B30</f>
        <v>21586</v>
      </c>
      <c r="D30" s="6">
        <f>IFERROR(C30/B26,0)</f>
        <v>0.35804803609341823</v>
      </c>
      <c r="E30" s="84"/>
      <c r="F30" s="269"/>
      <c r="G30" s="270"/>
      <c r="H30" s="270"/>
      <c r="I30" s="270"/>
      <c r="J30" s="270"/>
      <c r="K30" s="270"/>
      <c r="L30" s="271"/>
      <c r="M30" s="95"/>
      <c r="N30" s="95"/>
      <c r="O30" s="95"/>
      <c r="P30" s="95"/>
      <c r="Q30" s="95"/>
      <c r="R30" s="95"/>
      <c r="S30" s="95"/>
      <c r="T30" s="95"/>
      <c r="U30" s="95"/>
      <c r="V30" s="95"/>
      <c r="W30" s="95"/>
      <c r="X30" s="95"/>
      <c r="Y30" s="95"/>
      <c r="Z30" s="95"/>
      <c r="AA30" s="95"/>
      <c r="AB30" s="95"/>
      <c r="AC30" s="95"/>
      <c r="AD30" s="95"/>
    </row>
    <row r="31" spans="1:30" ht="15.45" thickBot="1" x14ac:dyDescent="0.4">
      <c r="A31" s="65" t="s">
        <v>70</v>
      </c>
      <c r="B31" s="30">
        <f>B26-C31</f>
        <v>0</v>
      </c>
      <c r="C31" s="30">
        <f>B26*D31</f>
        <v>60288</v>
      </c>
      <c r="D31" s="31">
        <v>1</v>
      </c>
      <c r="E31" s="84"/>
      <c r="F31" s="308"/>
      <c r="G31" s="309"/>
      <c r="H31" s="309"/>
      <c r="I31" s="309"/>
      <c r="J31" s="309"/>
      <c r="K31" s="309"/>
      <c r="L31" s="310"/>
      <c r="M31" s="95"/>
      <c r="N31" s="95"/>
      <c r="O31" s="95"/>
      <c r="P31" s="95"/>
      <c r="Q31" s="95"/>
      <c r="R31" s="95"/>
      <c r="S31" s="95"/>
      <c r="T31" s="95"/>
      <c r="U31" s="95"/>
      <c r="V31" s="95"/>
      <c r="W31" s="95"/>
      <c r="X31" s="95"/>
      <c r="Y31" s="95"/>
      <c r="Z31" s="95"/>
      <c r="AA31" s="95"/>
      <c r="AB31" s="95"/>
      <c r="AC31" s="95"/>
      <c r="AD31" s="95"/>
    </row>
    <row r="32" spans="1:30" ht="15.9" thickBot="1" x14ac:dyDescent="0.4">
      <c r="A32" s="66" t="s">
        <v>71</v>
      </c>
      <c r="B32" s="24">
        <f>B30-B31</f>
        <v>38702</v>
      </c>
      <c r="C32" s="24">
        <f>C31-C30</f>
        <v>38702</v>
      </c>
      <c r="D32" s="25">
        <f>D31-D30</f>
        <v>0.64195196390658182</v>
      </c>
      <c r="E32" s="84"/>
      <c r="F32" s="326" t="s">
        <v>72</v>
      </c>
      <c r="G32" s="327"/>
      <c r="H32" s="327"/>
      <c r="I32" s="327"/>
      <c r="J32" s="327"/>
      <c r="K32" s="327"/>
      <c r="L32" s="328"/>
      <c r="M32" s="95"/>
      <c r="N32" s="95"/>
      <c r="O32" s="95"/>
      <c r="P32" s="95"/>
      <c r="Q32" s="95"/>
      <c r="R32" s="95"/>
      <c r="S32" s="95"/>
      <c r="T32" s="95"/>
      <c r="U32" s="95"/>
      <c r="V32" s="95"/>
      <c r="W32" s="95"/>
      <c r="X32" s="95"/>
      <c r="Y32" s="95"/>
      <c r="Z32" s="95"/>
      <c r="AA32" s="95"/>
      <c r="AB32" s="95"/>
      <c r="AC32" s="95"/>
      <c r="AD32" s="95"/>
    </row>
    <row r="33" spans="1:30" ht="36" customHeight="1" thickBot="1" x14ac:dyDescent="0.4">
      <c r="A33" s="64" t="s">
        <v>73</v>
      </c>
      <c r="B33" s="263">
        <f>B32*2850</f>
        <v>110300700</v>
      </c>
      <c r="C33" s="264"/>
      <c r="D33" s="265"/>
      <c r="E33" s="84"/>
      <c r="F33" s="326"/>
      <c r="G33" s="327"/>
      <c r="H33" s="327"/>
      <c r="I33" s="327"/>
      <c r="J33" s="327"/>
      <c r="K33" s="327"/>
      <c r="L33" s="328"/>
      <c r="M33" s="95"/>
      <c r="N33" s="95"/>
      <c r="O33" s="95"/>
      <c r="P33" s="95"/>
      <c r="Q33" s="95"/>
      <c r="R33" s="95"/>
      <c r="S33" s="95"/>
      <c r="T33" s="95"/>
      <c r="U33" s="95"/>
      <c r="V33" s="95"/>
      <c r="W33" s="95"/>
      <c r="X33" s="95"/>
      <c r="Y33" s="95"/>
      <c r="Z33" s="95"/>
      <c r="AA33" s="95"/>
      <c r="AB33" s="95"/>
      <c r="AC33" s="95"/>
      <c r="AD33" s="95"/>
    </row>
    <row r="34" spans="1:30" ht="20.6" thickBot="1" x14ac:dyDescent="0.45">
      <c r="A34" s="34"/>
      <c r="B34" s="35"/>
      <c r="C34" s="86"/>
      <c r="D34" s="86"/>
      <c r="E34" s="84"/>
      <c r="F34" s="85"/>
      <c r="G34" s="86"/>
      <c r="H34" s="86"/>
      <c r="I34" s="86"/>
      <c r="J34" s="86"/>
      <c r="K34" s="86"/>
      <c r="L34" s="87"/>
      <c r="M34" s="95"/>
      <c r="N34" s="95"/>
      <c r="O34" s="95"/>
      <c r="P34" s="95"/>
      <c r="Q34" s="95"/>
      <c r="R34" s="95"/>
      <c r="S34" s="95"/>
      <c r="T34" s="95"/>
      <c r="U34" s="95"/>
      <c r="V34" s="95"/>
      <c r="W34" s="95"/>
      <c r="X34" s="95"/>
      <c r="Y34" s="95"/>
      <c r="Z34" s="95"/>
      <c r="AA34" s="95"/>
      <c r="AB34" s="95"/>
      <c r="AC34" s="95"/>
      <c r="AD34" s="95"/>
    </row>
    <row r="35" spans="1:30" ht="28.5" customHeight="1" thickBot="1" x14ac:dyDescent="0.4">
      <c r="A35" s="91"/>
      <c r="B35" s="305" t="s">
        <v>74</v>
      </c>
      <c r="C35" s="306"/>
      <c r="D35" s="307"/>
      <c r="E35" s="84"/>
      <c r="F35" s="311"/>
      <c r="G35" s="312"/>
      <c r="H35" s="312"/>
      <c r="I35" s="312"/>
      <c r="J35" s="312"/>
      <c r="K35" s="312"/>
      <c r="L35" s="313"/>
      <c r="M35" s="95"/>
      <c r="N35" s="95"/>
      <c r="O35" s="95"/>
      <c r="P35" s="95"/>
      <c r="Q35" s="95"/>
      <c r="R35" s="95"/>
      <c r="S35" s="95"/>
      <c r="T35" s="95"/>
      <c r="U35" s="95"/>
      <c r="V35" s="95"/>
      <c r="W35" s="95"/>
      <c r="X35" s="95"/>
      <c r="Y35" s="95"/>
      <c r="Z35" s="95"/>
      <c r="AA35" s="95"/>
      <c r="AB35" s="95"/>
      <c r="AC35" s="95"/>
      <c r="AD35" s="95"/>
    </row>
    <row r="36" spans="1:30" ht="28.75" thickBot="1" x14ac:dyDescent="0.4">
      <c r="A36" s="92"/>
      <c r="B36" s="22" t="s">
        <v>58</v>
      </c>
      <c r="C36" s="22" t="s">
        <v>59</v>
      </c>
      <c r="D36" s="22" t="s">
        <v>60</v>
      </c>
      <c r="E36" s="84"/>
      <c r="F36" s="311"/>
      <c r="G36" s="312"/>
      <c r="H36" s="312"/>
      <c r="I36" s="312"/>
      <c r="J36" s="312"/>
      <c r="K36" s="312"/>
      <c r="L36" s="313"/>
      <c r="M36" s="95"/>
      <c r="N36" s="95"/>
      <c r="O36" s="95"/>
      <c r="P36" s="95"/>
      <c r="Q36" s="95"/>
      <c r="R36" s="95"/>
      <c r="S36" s="95"/>
      <c r="T36" s="95"/>
      <c r="U36" s="95"/>
      <c r="V36" s="95"/>
      <c r="W36" s="95"/>
      <c r="X36" s="95"/>
      <c r="Y36" s="95"/>
      <c r="Z36" s="95"/>
      <c r="AA36" s="95"/>
      <c r="AB36" s="95"/>
      <c r="AC36" s="95"/>
      <c r="AD36" s="95"/>
    </row>
    <row r="37" spans="1:30" ht="15.9" thickBot="1" x14ac:dyDescent="0.4">
      <c r="A37" s="64" t="s">
        <v>61</v>
      </c>
      <c r="B37" s="23">
        <f>'Dwelling Refurbishment'!B11+'Non-Dwelling Refurbishment'!B10</f>
        <v>0</v>
      </c>
      <c r="C37" s="97" t="s">
        <v>62</v>
      </c>
      <c r="D37" s="97" t="s">
        <v>62</v>
      </c>
      <c r="E37" s="84"/>
      <c r="F37" s="269" t="s">
        <v>75</v>
      </c>
      <c r="G37" s="270"/>
      <c r="H37" s="270"/>
      <c r="I37" s="270"/>
      <c r="J37" s="270"/>
      <c r="K37" s="270"/>
      <c r="L37" s="271"/>
      <c r="M37" s="95"/>
      <c r="N37" s="95"/>
      <c r="O37" s="95"/>
      <c r="P37" s="95"/>
      <c r="Q37" s="95"/>
      <c r="R37" s="95"/>
      <c r="S37" s="95"/>
      <c r="T37" s="95"/>
      <c r="U37" s="95"/>
      <c r="V37" s="95"/>
      <c r="W37" s="95"/>
      <c r="X37" s="95"/>
      <c r="Y37" s="95"/>
      <c r="Z37" s="95"/>
      <c r="AA37" s="95"/>
      <c r="AB37" s="95"/>
      <c r="AC37" s="95"/>
      <c r="AD37" s="95"/>
    </row>
    <row r="38" spans="1:30" ht="15.9" thickBot="1" x14ac:dyDescent="0.4">
      <c r="A38" s="64" t="s">
        <v>64</v>
      </c>
      <c r="B38" s="23">
        <f>'Dwelling Refurbishment'!B12+'Non-Dwelling Refurbishment'!B11</f>
        <v>0</v>
      </c>
      <c r="C38" s="2">
        <f>B37-B38</f>
        <v>0</v>
      </c>
      <c r="D38" s="3">
        <f>IFERROR(C38/B37,0)</f>
        <v>0</v>
      </c>
      <c r="E38" s="84"/>
      <c r="F38" s="269"/>
      <c r="G38" s="270"/>
      <c r="H38" s="270"/>
      <c r="I38" s="270"/>
      <c r="J38" s="270"/>
      <c r="K38" s="270"/>
      <c r="L38" s="271"/>
      <c r="M38" s="95"/>
      <c r="N38" s="95"/>
      <c r="O38" s="95"/>
      <c r="P38" s="95"/>
      <c r="Q38" s="95"/>
      <c r="R38" s="95"/>
      <c r="S38" s="95"/>
      <c r="T38" s="95"/>
      <c r="U38" s="95"/>
      <c r="V38" s="95"/>
      <c r="W38" s="95"/>
      <c r="X38" s="95"/>
      <c r="Y38" s="95"/>
      <c r="Z38" s="95"/>
      <c r="AA38" s="95"/>
      <c r="AB38" s="95"/>
      <c r="AC38" s="95"/>
      <c r="AD38" s="95"/>
    </row>
    <row r="39" spans="1:30" ht="15.9" thickBot="1" x14ac:dyDescent="0.4">
      <c r="A39" s="64" t="s">
        <v>65</v>
      </c>
      <c r="B39" s="23">
        <f>'Dwelling Refurbishment'!B13+'Non-Dwelling Refurbishment'!B12</f>
        <v>0</v>
      </c>
      <c r="C39" s="2">
        <f>B38-B39</f>
        <v>0</v>
      </c>
      <c r="D39" s="4">
        <f>IFERROR(C39/B38,0)</f>
        <v>0</v>
      </c>
      <c r="E39" s="84"/>
      <c r="F39" s="269" t="s">
        <v>76</v>
      </c>
      <c r="G39" s="270"/>
      <c r="H39" s="270"/>
      <c r="I39" s="270"/>
      <c r="J39" s="270"/>
      <c r="K39" s="270"/>
      <c r="L39" s="271"/>
      <c r="M39" s="95"/>
      <c r="N39" s="95"/>
      <c r="O39" s="95"/>
      <c r="P39" s="95"/>
      <c r="Q39" s="95"/>
      <c r="R39" s="95"/>
      <c r="S39" s="95"/>
      <c r="T39" s="95"/>
      <c r="U39" s="95"/>
      <c r="V39" s="95"/>
      <c r="W39" s="95"/>
      <c r="X39" s="95"/>
      <c r="Y39" s="95"/>
      <c r="Z39" s="95"/>
      <c r="AA39" s="95"/>
      <c r="AB39" s="95"/>
      <c r="AC39" s="95"/>
      <c r="AD39" s="95"/>
    </row>
    <row r="40" spans="1:30" ht="15.9" thickBot="1" x14ac:dyDescent="0.4">
      <c r="A40" s="64" t="s">
        <v>67</v>
      </c>
      <c r="B40" s="23">
        <f>'Dwelling Refurbishment'!B14+'Non-Dwelling Refurbishment'!B13</f>
        <v>0</v>
      </c>
      <c r="C40" s="24">
        <f>B39-B40</f>
        <v>0</v>
      </c>
      <c r="D40" s="3">
        <f>IFERROR(C40/B39,0)</f>
        <v>0</v>
      </c>
      <c r="E40" s="84"/>
      <c r="F40" s="269"/>
      <c r="G40" s="270"/>
      <c r="H40" s="270"/>
      <c r="I40" s="270"/>
      <c r="J40" s="270"/>
      <c r="K40" s="270"/>
      <c r="L40" s="271"/>
      <c r="M40" s="95"/>
      <c r="N40" s="95"/>
      <c r="O40" s="95"/>
      <c r="P40" s="95"/>
      <c r="Q40" s="95"/>
      <c r="R40" s="95"/>
      <c r="S40" s="95"/>
      <c r="T40" s="95"/>
      <c r="U40" s="95"/>
      <c r="V40" s="95"/>
      <c r="W40" s="95"/>
      <c r="X40" s="95"/>
      <c r="Y40" s="95"/>
      <c r="Z40" s="95"/>
      <c r="AA40" s="95"/>
      <c r="AB40" s="95"/>
      <c r="AC40" s="95"/>
      <c r="AD40" s="95"/>
    </row>
    <row r="41" spans="1:30" ht="15.9" thickBot="1" x14ac:dyDescent="0.4">
      <c r="A41" s="64" t="s">
        <v>69</v>
      </c>
      <c r="B41" s="5">
        <f>B40</f>
        <v>0</v>
      </c>
      <c r="C41" s="5">
        <f>B37-B41</f>
        <v>0</v>
      </c>
      <c r="D41" s="6">
        <f>IFERROR(C41/B37,0)</f>
        <v>0</v>
      </c>
      <c r="E41" s="84"/>
      <c r="F41" s="115" t="s">
        <v>77</v>
      </c>
      <c r="G41" s="86"/>
      <c r="H41" s="86"/>
      <c r="I41" s="86"/>
      <c r="J41" s="86"/>
      <c r="K41" s="86"/>
      <c r="L41" s="87"/>
      <c r="M41" s="95"/>
      <c r="N41" s="95"/>
      <c r="O41" s="95"/>
      <c r="P41" s="95"/>
      <c r="Q41" s="95"/>
      <c r="R41" s="95"/>
      <c r="S41" s="95"/>
      <c r="T41" s="95"/>
      <c r="U41" s="95"/>
      <c r="V41" s="95"/>
      <c r="W41" s="95"/>
      <c r="X41" s="95"/>
      <c r="Y41" s="95"/>
      <c r="Z41" s="95"/>
      <c r="AA41" s="95"/>
      <c r="AB41" s="95"/>
      <c r="AC41" s="95"/>
      <c r="AD41" s="95"/>
    </row>
    <row r="42" spans="1:30" ht="20.6" thickBot="1" x14ac:dyDescent="0.45">
      <c r="A42" s="34"/>
      <c r="B42" s="35"/>
      <c r="C42" s="86"/>
      <c r="D42" s="86"/>
      <c r="E42" s="84"/>
      <c r="F42" s="85"/>
      <c r="G42" s="86"/>
      <c r="H42" s="86"/>
      <c r="I42" s="86"/>
      <c r="J42" s="86"/>
      <c r="K42" s="86"/>
      <c r="L42" s="87"/>
      <c r="M42" s="95"/>
      <c r="N42" s="95"/>
      <c r="O42" s="95"/>
      <c r="P42" s="95"/>
      <c r="Q42" s="95"/>
      <c r="R42" s="95"/>
      <c r="S42" s="95"/>
      <c r="T42" s="95"/>
      <c r="U42" s="95"/>
      <c r="V42" s="95"/>
      <c r="W42" s="95"/>
      <c r="X42" s="95"/>
      <c r="Y42" s="95"/>
      <c r="Z42" s="95"/>
      <c r="AA42" s="95"/>
      <c r="AB42" s="95"/>
      <c r="AC42" s="95"/>
      <c r="AD42" s="95"/>
    </row>
    <row r="43" spans="1:30" ht="25.1" customHeight="1" thickBot="1" x14ac:dyDescent="0.4">
      <c r="A43" s="93"/>
      <c r="B43" s="305" t="s">
        <v>78</v>
      </c>
      <c r="C43" s="306"/>
      <c r="D43" s="307"/>
      <c r="E43" s="84"/>
      <c r="F43" s="115"/>
      <c r="G43" s="86"/>
      <c r="H43" s="86"/>
      <c r="I43" s="86"/>
      <c r="J43" s="86"/>
      <c r="K43" s="86"/>
      <c r="L43" s="87"/>
      <c r="M43" s="95"/>
      <c r="N43" s="95"/>
      <c r="O43" s="95"/>
      <c r="P43" s="95"/>
      <c r="Q43" s="95"/>
      <c r="R43" s="95"/>
      <c r="S43" s="95"/>
      <c r="T43" s="95"/>
      <c r="U43" s="95"/>
      <c r="V43" s="95"/>
      <c r="W43" s="95"/>
      <c r="X43" s="95"/>
      <c r="Y43" s="95"/>
      <c r="Z43" s="95"/>
      <c r="AA43" s="95"/>
      <c r="AB43" s="95"/>
      <c r="AC43" s="95"/>
      <c r="AD43" s="95"/>
    </row>
    <row r="44" spans="1:30" ht="33.65" customHeight="1" thickBot="1" x14ac:dyDescent="0.4">
      <c r="A44" s="92"/>
      <c r="B44" s="26" t="s">
        <v>58</v>
      </c>
      <c r="C44" s="27" t="s">
        <v>59</v>
      </c>
      <c r="D44" s="27" t="s">
        <v>60</v>
      </c>
      <c r="E44" s="84"/>
      <c r="F44" s="115"/>
      <c r="G44" s="86"/>
      <c r="H44" s="86"/>
      <c r="I44" s="86"/>
      <c r="J44" s="86"/>
      <c r="K44" s="86"/>
      <c r="L44" s="87"/>
      <c r="M44" s="95"/>
      <c r="N44" s="95"/>
      <c r="O44" s="95"/>
      <c r="P44" s="95"/>
      <c r="Q44" s="95"/>
      <c r="R44" s="95"/>
      <c r="S44" s="95"/>
      <c r="T44" s="95"/>
      <c r="U44" s="95"/>
      <c r="V44" s="95"/>
      <c r="W44" s="95"/>
      <c r="X44" s="95"/>
      <c r="Y44" s="95"/>
      <c r="Z44" s="95"/>
      <c r="AA44" s="95"/>
      <c r="AB44" s="95"/>
      <c r="AC44" s="95"/>
      <c r="AD44" s="95"/>
    </row>
    <row r="45" spans="1:30" ht="15.9" thickBot="1" x14ac:dyDescent="0.4">
      <c r="A45" s="66" t="s">
        <v>61</v>
      </c>
      <c r="B45" s="28">
        <f>B26+B37</f>
        <v>60288</v>
      </c>
      <c r="C45" s="97" t="s">
        <v>62</v>
      </c>
      <c r="D45" s="97" t="s">
        <v>62</v>
      </c>
      <c r="E45" s="84"/>
      <c r="F45" s="115"/>
      <c r="G45" s="86"/>
      <c r="H45" s="86"/>
      <c r="I45" s="86"/>
      <c r="J45" s="86"/>
      <c r="K45" s="86"/>
      <c r="L45" s="87"/>
      <c r="M45" s="95"/>
      <c r="N45" s="95"/>
      <c r="O45" s="95"/>
      <c r="P45" s="95"/>
      <c r="Q45" s="95"/>
      <c r="R45" s="95"/>
      <c r="S45" s="95"/>
      <c r="T45" s="95"/>
      <c r="U45" s="95"/>
      <c r="V45" s="95"/>
      <c r="W45" s="95"/>
      <c r="X45" s="95"/>
      <c r="Y45" s="95"/>
      <c r="Z45" s="95"/>
      <c r="AA45" s="95"/>
      <c r="AB45" s="95"/>
      <c r="AC45" s="95"/>
      <c r="AD45" s="95"/>
    </row>
    <row r="46" spans="1:30" ht="15.9" thickBot="1" x14ac:dyDescent="0.4">
      <c r="A46" s="66" t="s">
        <v>64</v>
      </c>
      <c r="B46" s="28">
        <f>B27+B38</f>
        <v>54783</v>
      </c>
      <c r="C46" s="2">
        <f>B45-B46</f>
        <v>5505</v>
      </c>
      <c r="D46" s="11">
        <f>IFERROR(C46/B45,0)</f>
        <v>9.1311703821656057E-2</v>
      </c>
      <c r="E46" s="84"/>
      <c r="F46" s="115"/>
      <c r="G46" s="86"/>
      <c r="H46" s="86"/>
      <c r="I46" s="86"/>
      <c r="J46" s="86"/>
      <c r="K46" s="86"/>
      <c r="L46" s="87"/>
      <c r="M46" s="95"/>
      <c r="N46" s="95"/>
      <c r="O46" s="95"/>
      <c r="P46" s="95"/>
      <c r="Q46" s="95"/>
      <c r="R46" s="95"/>
      <c r="S46" s="95"/>
      <c r="T46" s="95"/>
      <c r="U46" s="95"/>
      <c r="V46" s="95"/>
      <c r="W46" s="95"/>
      <c r="X46" s="95"/>
      <c r="Y46" s="95"/>
      <c r="Z46" s="95"/>
      <c r="AA46" s="95"/>
      <c r="AB46" s="95"/>
      <c r="AC46" s="95"/>
      <c r="AD46" s="95"/>
    </row>
    <row r="47" spans="1:30" ht="15.9" thickBot="1" x14ac:dyDescent="0.4">
      <c r="A47" s="66" t="s">
        <v>65</v>
      </c>
      <c r="B47" s="28">
        <f>B28+B39</f>
        <v>54783</v>
      </c>
      <c r="C47" s="2">
        <f>B46-B47</f>
        <v>0</v>
      </c>
      <c r="D47" s="11">
        <f>IFERROR(C47/B46,0)</f>
        <v>0</v>
      </c>
      <c r="E47" s="84"/>
      <c r="F47" s="115"/>
      <c r="G47" s="86"/>
      <c r="H47" s="86"/>
      <c r="I47" s="86"/>
      <c r="J47" s="86"/>
      <c r="K47" s="86"/>
      <c r="L47" s="87"/>
      <c r="M47" s="95"/>
      <c r="N47" s="95"/>
      <c r="O47" s="95"/>
      <c r="P47" s="95"/>
      <c r="Q47" s="95"/>
      <c r="R47" s="95"/>
      <c r="S47" s="95"/>
      <c r="T47" s="95"/>
      <c r="U47" s="95"/>
      <c r="V47" s="95"/>
      <c r="W47" s="95"/>
      <c r="X47" s="95"/>
      <c r="Y47" s="95"/>
      <c r="Z47" s="95"/>
      <c r="AA47" s="95"/>
      <c r="AB47" s="95"/>
      <c r="AC47" s="95"/>
      <c r="AD47" s="95"/>
    </row>
    <row r="48" spans="1:30" ht="15.9" thickBot="1" x14ac:dyDescent="0.4">
      <c r="A48" s="66" t="s">
        <v>67</v>
      </c>
      <c r="B48" s="28">
        <f>B29+B40</f>
        <v>38702</v>
      </c>
      <c r="C48" s="24">
        <f>B47-B48</f>
        <v>16081</v>
      </c>
      <c r="D48" s="12">
        <f>IFERROR(C48/B47,0)</f>
        <v>0.29353996677801508</v>
      </c>
      <c r="E48" s="84"/>
      <c r="F48" s="326"/>
      <c r="G48" s="327"/>
      <c r="H48" s="327"/>
      <c r="I48" s="327"/>
      <c r="J48" s="327"/>
      <c r="K48" s="327"/>
      <c r="L48" s="328"/>
      <c r="M48" s="95"/>
      <c r="N48" s="95"/>
      <c r="O48" s="95"/>
      <c r="P48" s="95"/>
      <c r="Q48" s="95"/>
      <c r="R48" s="95"/>
      <c r="S48" s="95"/>
      <c r="T48" s="95"/>
      <c r="U48" s="95"/>
      <c r="V48" s="95"/>
      <c r="W48" s="95"/>
      <c r="X48" s="95"/>
      <c r="Y48" s="95"/>
      <c r="Z48" s="95"/>
      <c r="AA48" s="95"/>
      <c r="AB48" s="95"/>
      <c r="AC48" s="95"/>
      <c r="AD48" s="95"/>
    </row>
    <row r="49" spans="1:30" ht="15.9" thickBot="1" x14ac:dyDescent="0.4">
      <c r="A49" s="66" t="s">
        <v>69</v>
      </c>
      <c r="B49" s="28">
        <f>B30+B41</f>
        <v>38702</v>
      </c>
      <c r="C49" s="5">
        <f>B45-B49</f>
        <v>21586</v>
      </c>
      <c r="D49" s="13">
        <f>IFERROR(C49/B45,0)</f>
        <v>0.35804803609341823</v>
      </c>
      <c r="E49" s="84"/>
      <c r="F49" s="326"/>
      <c r="G49" s="327"/>
      <c r="H49" s="327"/>
      <c r="I49" s="327"/>
      <c r="J49" s="327"/>
      <c r="K49" s="327"/>
      <c r="L49" s="328"/>
      <c r="M49" s="95"/>
      <c r="N49" s="95"/>
      <c r="O49" s="95"/>
      <c r="P49" s="95"/>
      <c r="Q49" s="95"/>
      <c r="R49" s="95"/>
      <c r="S49" s="95"/>
      <c r="T49" s="95"/>
      <c r="U49" s="95"/>
      <c r="V49" s="95"/>
      <c r="W49" s="95"/>
      <c r="X49" s="95"/>
      <c r="Y49" s="95"/>
      <c r="Z49" s="95"/>
      <c r="AA49" s="95"/>
      <c r="AB49" s="95"/>
      <c r="AC49" s="95"/>
      <c r="AD49" s="95"/>
    </row>
    <row r="50" spans="1:30" ht="15.45" thickBot="1" x14ac:dyDescent="0.4">
      <c r="A50" s="65" t="s">
        <v>70</v>
      </c>
      <c r="B50" s="32">
        <f>B45-C50</f>
        <v>0</v>
      </c>
      <c r="C50" s="30">
        <f>B45*D50</f>
        <v>60288</v>
      </c>
      <c r="D50" s="31">
        <v>1</v>
      </c>
      <c r="E50" s="84"/>
      <c r="F50" s="115" t="s">
        <v>79</v>
      </c>
      <c r="G50" s="86"/>
      <c r="H50" s="86"/>
      <c r="I50" s="86"/>
      <c r="J50" s="86"/>
      <c r="K50" s="86"/>
      <c r="L50" s="87"/>
      <c r="M50" s="95"/>
      <c r="N50" s="95"/>
      <c r="O50" s="95"/>
      <c r="P50" s="95"/>
      <c r="Q50" s="95"/>
      <c r="R50" s="95"/>
      <c r="S50" s="95"/>
      <c r="T50" s="95"/>
      <c r="U50" s="95"/>
      <c r="V50" s="95"/>
      <c r="W50" s="95"/>
      <c r="X50" s="95"/>
      <c r="Y50" s="95"/>
      <c r="Z50" s="95"/>
      <c r="AA50" s="95"/>
      <c r="AB50" s="95"/>
      <c r="AC50" s="95"/>
      <c r="AD50" s="95"/>
    </row>
    <row r="51" spans="1:30" ht="15.9" thickBot="1" x14ac:dyDescent="0.4">
      <c r="A51" s="66" t="s">
        <v>71</v>
      </c>
      <c r="B51" s="29">
        <f>B49-B50</f>
        <v>38702</v>
      </c>
      <c r="C51" s="24">
        <f>C50-C49</f>
        <v>38702</v>
      </c>
      <c r="D51" s="25">
        <f>D50-D49</f>
        <v>0.64195196390658182</v>
      </c>
      <c r="E51" s="84"/>
      <c r="F51" s="115"/>
      <c r="G51" s="86"/>
      <c r="H51" s="86"/>
      <c r="I51" s="86"/>
      <c r="J51" s="86"/>
      <c r="K51" s="86"/>
      <c r="L51" s="87"/>
      <c r="M51" s="95"/>
      <c r="N51" s="95"/>
      <c r="O51" s="95"/>
      <c r="P51" s="95"/>
      <c r="Q51" s="95"/>
      <c r="R51" s="95"/>
      <c r="S51" s="95"/>
      <c r="T51" s="95"/>
      <c r="U51" s="95"/>
      <c r="V51" s="95"/>
      <c r="W51" s="95"/>
      <c r="X51" s="95"/>
      <c r="Y51" s="95"/>
      <c r="Z51" s="95"/>
      <c r="AA51" s="95"/>
      <c r="AB51" s="95"/>
      <c r="AC51" s="95"/>
      <c r="AD51" s="95"/>
    </row>
    <row r="52" spans="1:30" ht="34.5" customHeight="1" thickBot="1" x14ac:dyDescent="0.4">
      <c r="A52" s="66" t="s">
        <v>73</v>
      </c>
      <c r="B52" s="263">
        <f>B33</f>
        <v>110300700</v>
      </c>
      <c r="C52" s="264"/>
      <c r="D52" s="265"/>
      <c r="E52" s="88"/>
      <c r="F52" s="116" t="s">
        <v>80</v>
      </c>
      <c r="G52" s="89"/>
      <c r="H52" s="89"/>
      <c r="I52" s="89"/>
      <c r="J52" s="89"/>
      <c r="K52" s="89"/>
      <c r="L52" s="90"/>
      <c r="M52" s="95"/>
      <c r="N52" s="95"/>
      <c r="O52" s="95"/>
      <c r="P52" s="95"/>
      <c r="Q52" s="95"/>
      <c r="R52" s="95"/>
      <c r="S52" s="95"/>
      <c r="T52" s="95"/>
      <c r="U52" s="95"/>
      <c r="V52" s="95"/>
      <c r="W52" s="95"/>
      <c r="X52" s="95"/>
      <c r="Y52" s="95"/>
      <c r="Z52" s="95"/>
      <c r="AA52" s="95"/>
      <c r="AB52" s="95"/>
      <c r="AC52" s="95"/>
      <c r="AD52" s="95"/>
    </row>
    <row r="53" spans="1:30" x14ac:dyDescent="0.35">
      <c r="A53" s="95"/>
      <c r="B53" s="95"/>
      <c r="C53" s="95"/>
      <c r="D53" s="95"/>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row>
    <row r="54" spans="1:30" ht="15" x14ac:dyDescent="0.35">
      <c r="A54" s="95"/>
      <c r="B54" s="95"/>
      <c r="C54" s="95"/>
      <c r="D54" s="95"/>
      <c r="E54" s="95"/>
      <c r="F54" s="96"/>
      <c r="G54" s="95"/>
      <c r="H54" s="95"/>
      <c r="I54" s="95"/>
      <c r="J54" s="95"/>
      <c r="K54" s="95"/>
      <c r="L54" s="95"/>
      <c r="M54" s="94"/>
      <c r="N54" s="95"/>
      <c r="O54" s="95"/>
      <c r="P54" s="95"/>
      <c r="Q54" s="95"/>
      <c r="R54" s="95"/>
      <c r="S54" s="95"/>
      <c r="T54" s="95"/>
      <c r="U54" s="95"/>
      <c r="V54" s="95"/>
      <c r="W54" s="95"/>
      <c r="X54" s="95"/>
      <c r="Y54" s="95"/>
      <c r="Z54" s="95"/>
      <c r="AA54" s="95"/>
      <c r="AB54" s="95"/>
      <c r="AC54" s="95"/>
      <c r="AD54" s="95"/>
    </row>
    <row r="55" spans="1:30" x14ac:dyDescent="0.35">
      <c r="A55" s="95"/>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row>
    <row r="56" spans="1:30" x14ac:dyDescent="0.35">
      <c r="A56" s="95"/>
      <c r="B56" s="95"/>
      <c r="C56" s="95"/>
      <c r="D56" s="95"/>
      <c r="E56" s="95"/>
      <c r="F56" s="95"/>
      <c r="G56" s="95"/>
      <c r="H56" s="95"/>
      <c r="I56" s="95"/>
      <c r="J56" s="95"/>
      <c r="K56" s="95"/>
      <c r="L56" s="95"/>
      <c r="M56" s="95"/>
      <c r="N56" s="95"/>
      <c r="O56" s="95"/>
      <c r="P56" s="95"/>
      <c r="Q56" s="95"/>
      <c r="R56" s="95"/>
      <c r="S56" s="95"/>
      <c r="T56" s="95"/>
      <c r="U56" s="95"/>
      <c r="V56" s="95"/>
      <c r="W56" s="95"/>
      <c r="X56" s="95"/>
      <c r="Y56" s="95"/>
      <c r="Z56" s="95"/>
      <c r="AA56" s="95"/>
      <c r="AB56" s="95"/>
      <c r="AC56" s="95"/>
      <c r="AD56" s="95"/>
    </row>
    <row r="57" spans="1:30" x14ac:dyDescent="0.35">
      <c r="A57" s="95"/>
      <c r="B57" s="95"/>
      <c r="C57" s="95"/>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row>
    <row r="58" spans="1:30" x14ac:dyDescent="0.35">
      <c r="A58" s="95"/>
      <c r="B58" s="95"/>
      <c r="C58" s="95"/>
      <c r="D58" s="95"/>
      <c r="E58" s="95"/>
      <c r="F58" s="95"/>
      <c r="G58" s="95"/>
      <c r="H58" s="95"/>
      <c r="I58" s="95"/>
      <c r="J58" s="95"/>
      <c r="K58" s="95"/>
      <c r="L58" s="95"/>
      <c r="M58" s="95"/>
      <c r="N58" s="95"/>
      <c r="O58" s="95"/>
      <c r="P58" s="95"/>
      <c r="Q58" s="95"/>
      <c r="R58" s="95"/>
      <c r="S58" s="95"/>
      <c r="T58" s="95"/>
      <c r="U58" s="95"/>
      <c r="V58" s="95"/>
      <c r="W58" s="95"/>
      <c r="X58" s="95"/>
      <c r="Y58" s="95"/>
      <c r="Z58" s="95"/>
      <c r="AA58" s="95"/>
      <c r="AB58" s="95"/>
      <c r="AC58" s="95"/>
      <c r="AD58" s="95"/>
    </row>
    <row r="59" spans="1:30" x14ac:dyDescent="0.35">
      <c r="A59" s="95"/>
      <c r="B59" s="95"/>
      <c r="C59" s="95"/>
      <c r="D59" s="95"/>
      <c r="E59" s="95"/>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row>
    <row r="60" spans="1:30" x14ac:dyDescent="0.35">
      <c r="A60" s="95"/>
      <c r="B60" s="95"/>
      <c r="C60" s="95"/>
      <c r="D60" s="95"/>
      <c r="E60" s="95"/>
      <c r="F60" s="95"/>
      <c r="G60" s="95"/>
      <c r="H60" s="95"/>
      <c r="I60" s="95"/>
      <c r="J60" s="95"/>
      <c r="K60" s="95"/>
      <c r="L60" s="95"/>
      <c r="M60" s="95"/>
      <c r="N60" s="95"/>
      <c r="O60" s="95"/>
      <c r="P60" s="95"/>
      <c r="Q60" s="95"/>
      <c r="R60" s="95"/>
      <c r="S60" s="95"/>
      <c r="T60" s="95"/>
      <c r="U60" s="95"/>
      <c r="V60" s="95"/>
      <c r="W60" s="95"/>
      <c r="X60" s="95"/>
      <c r="Y60" s="95"/>
      <c r="Z60" s="95"/>
      <c r="AA60" s="95"/>
      <c r="AB60" s="95"/>
      <c r="AC60" s="95"/>
      <c r="AD60" s="95"/>
    </row>
    <row r="61" spans="1:30" x14ac:dyDescent="0.35">
      <c r="A61" s="95"/>
      <c r="B61" s="95"/>
      <c r="C61" s="95"/>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row>
    <row r="62" spans="1:30" x14ac:dyDescent="0.35">
      <c r="A62" s="95"/>
      <c r="B62" s="95"/>
      <c r="C62" s="95"/>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row>
    <row r="63" spans="1:30" x14ac:dyDescent="0.35">
      <c r="A63" s="95"/>
      <c r="B63" s="95"/>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row>
    <row r="64" spans="1:30" x14ac:dyDescent="0.35">
      <c r="A64" s="95"/>
      <c r="B64" s="95"/>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row>
    <row r="65" spans="1:30" x14ac:dyDescent="0.35">
      <c r="A65" s="95"/>
      <c r="B65" s="95"/>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row>
    <row r="66" spans="1:30" x14ac:dyDescent="0.35">
      <c r="A66" s="95"/>
      <c r="B66" s="95"/>
      <c r="C66" s="95"/>
      <c r="D66" s="95"/>
      <c r="E66" s="95"/>
      <c r="F66" s="95"/>
      <c r="G66" s="95"/>
      <c r="H66" s="95"/>
      <c r="I66" s="95"/>
      <c r="J66" s="95"/>
      <c r="K66" s="95"/>
      <c r="L66" s="95"/>
      <c r="M66" s="95"/>
      <c r="N66" s="95"/>
      <c r="O66" s="95"/>
      <c r="P66" s="95"/>
      <c r="Q66" s="95"/>
      <c r="R66" s="95"/>
      <c r="S66" s="95"/>
      <c r="T66" s="95"/>
      <c r="U66" s="95"/>
      <c r="V66" s="95"/>
      <c r="W66" s="95"/>
      <c r="X66" s="95"/>
      <c r="Y66" s="95"/>
      <c r="Z66" s="95"/>
      <c r="AA66" s="95"/>
      <c r="AB66" s="95"/>
      <c r="AC66" s="95"/>
      <c r="AD66" s="95"/>
    </row>
    <row r="67" spans="1:30" x14ac:dyDescent="0.35">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c r="AD67" s="95"/>
    </row>
    <row r="97" spans="16:18" hidden="1" x14ac:dyDescent="0.35">
      <c r="P97" s="14"/>
      <c r="Q97" s="14"/>
      <c r="R97" s="15"/>
    </row>
  </sheetData>
  <sheetProtection algorithmName="SHA-512" hashValue="k1T974U43mwHE3oyq/rnGmsxF4iXDHjrEVz0+Gf8yei/gAxzY7JEQ5uSEze3qRXkftfBKvgPFzi70qDL/2OtkA==" saltValue="OmfA6t8B9IBo0K73Q2+9Jg==" spinCount="100000" sheet="1" objects="1" scenarios="1"/>
  <protectedRanges>
    <protectedRange sqref="D13:I14" name="Range3"/>
    <protectedRange sqref="D10:G12" name="Range2"/>
    <protectedRange sqref="D2:I7" name="Range1"/>
  </protectedRanges>
  <mergeCells count="39">
    <mergeCell ref="F48:L49"/>
    <mergeCell ref="F15:L15"/>
    <mergeCell ref="F32:L33"/>
    <mergeCell ref="F37:L38"/>
    <mergeCell ref="F39:L40"/>
    <mergeCell ref="F26:L27"/>
    <mergeCell ref="F20:L20"/>
    <mergeCell ref="E8:I8"/>
    <mergeCell ref="B52:D52"/>
    <mergeCell ref="A2:C2"/>
    <mergeCell ref="G6:I6"/>
    <mergeCell ref="J10:L12"/>
    <mergeCell ref="B35:D35"/>
    <mergeCell ref="B43:D43"/>
    <mergeCell ref="F31:L31"/>
    <mergeCell ref="F29:L30"/>
    <mergeCell ref="F35:L36"/>
    <mergeCell ref="A11:C11"/>
    <mergeCell ref="A12:C12"/>
    <mergeCell ref="A21:E21"/>
    <mergeCell ref="F21:L21"/>
    <mergeCell ref="B24:D24"/>
    <mergeCell ref="A15:E15"/>
    <mergeCell ref="A23:C23"/>
    <mergeCell ref="B33:D33"/>
    <mergeCell ref="F22:L23"/>
    <mergeCell ref="J1:L1"/>
    <mergeCell ref="J8:L9"/>
    <mergeCell ref="D2:I2"/>
    <mergeCell ref="D3:I3"/>
    <mergeCell ref="D4:I4"/>
    <mergeCell ref="D5:I5"/>
    <mergeCell ref="D7:I7"/>
    <mergeCell ref="D6:F6"/>
    <mergeCell ref="J6:L7"/>
    <mergeCell ref="A1:C1"/>
    <mergeCell ref="D13:I13"/>
    <mergeCell ref="D14:I14"/>
    <mergeCell ref="A8:C9"/>
  </mergeCells>
  <conditionalFormatting sqref="D7">
    <cfRule type="expression" dxfId="128" priority="10">
      <formula>$D$6="Non-residential"</formula>
    </cfRule>
  </conditionalFormatting>
  <conditionalFormatting sqref="D11">
    <cfRule type="expression" dxfId="127" priority="3">
      <formula>$D$6="Non-residential"</formula>
    </cfRule>
  </conditionalFormatting>
  <conditionalFormatting sqref="D27">
    <cfRule type="cellIs" dxfId="126" priority="16" operator="greaterThanOrEqual">
      <formula>0.1</formula>
    </cfRule>
  </conditionalFormatting>
  <conditionalFormatting sqref="D29">
    <cfRule type="cellIs" dxfId="125" priority="15" operator="greaterThanOrEqual">
      <formula>0.2</formula>
    </cfRule>
  </conditionalFormatting>
  <conditionalFormatting sqref="D30">
    <cfRule type="cellIs" dxfId="124" priority="14" operator="greaterThanOrEqual">
      <formula>0.35</formula>
    </cfRule>
  </conditionalFormatting>
  <conditionalFormatting sqref="D38">
    <cfRule type="cellIs" dxfId="123" priority="13" operator="greaterThanOrEqual">
      <formula>0.1</formula>
    </cfRule>
  </conditionalFormatting>
  <conditionalFormatting sqref="D40:D41">
    <cfRule type="cellIs" dxfId="122" priority="11" operator="greaterThanOrEqual">
      <formula>0.2</formula>
    </cfRule>
  </conditionalFormatting>
  <conditionalFormatting sqref="D48">
    <cfRule type="cellIs" dxfId="121" priority="18" operator="greaterThanOrEqual">
      <formula>0.2</formula>
    </cfRule>
  </conditionalFormatting>
  <conditionalFormatting sqref="D49">
    <cfRule type="cellIs" dxfId="120" priority="17" operator="greaterThanOrEqual">
      <formula>0.35</formula>
    </cfRule>
  </conditionalFormatting>
  <conditionalFormatting sqref="D12">
    <cfRule type="expression" dxfId="119" priority="1">
      <formula>$D$6="residential"</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A4B9196A-2C4F-4D6E-833F-BABF9895004A}">
          <x14:formula1>
            <xm:f>Lists!$A$2:$A$4</xm:f>
          </x14:formula1>
          <xm:sqref>D6</xm:sqref>
        </x14:dataValidation>
        <x14:dataValidation type="list" allowBlank="1" showInputMessage="1" showErrorMessage="1" xr:uid="{5EEF688F-F68E-43B4-940B-07D839398E8A}">
          <x14:formula1>
            <xm:f>Lists!$B$2:$B$4</xm:f>
          </x14:formula1>
          <xm:sqref>G6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9798A-9AA8-4CAC-BE01-9ABBC73F5349}">
  <sheetPr codeName="Sheet3"/>
  <dimension ref="A1:AC120"/>
  <sheetViews>
    <sheetView zoomScale="70" zoomScaleNormal="70" workbookViewId="0">
      <selection activeCell="H39" sqref="H39"/>
    </sheetView>
  </sheetViews>
  <sheetFormatPr defaultColWidth="0" defaultRowHeight="14.15" zeroHeight="1" x14ac:dyDescent="0.35"/>
  <cols>
    <col min="1" max="1" width="12.69140625" style="125" customWidth="1"/>
    <col min="2" max="2" width="14.53515625" style="125" customWidth="1"/>
    <col min="3" max="3" width="14.07421875" style="125" customWidth="1"/>
    <col min="4" max="4" width="10.07421875" style="125" customWidth="1"/>
    <col min="5" max="5" width="15.07421875" style="125" customWidth="1"/>
    <col min="6" max="6" width="15" style="125" customWidth="1"/>
    <col min="7" max="7" width="9.84375" style="125" customWidth="1"/>
    <col min="8" max="8" width="10.07421875" style="125" customWidth="1"/>
    <col min="9" max="9" width="15.07421875" style="125" customWidth="1"/>
    <col min="10" max="10" width="16.3046875" style="125" customWidth="1"/>
    <col min="11" max="11" width="31.53515625" style="125" customWidth="1"/>
    <col min="12" max="12" width="22.3046875" style="125" customWidth="1"/>
    <col min="13" max="13" width="40.84375" style="125" customWidth="1"/>
    <col min="14" max="25" width="8.69140625" style="125" customWidth="1"/>
    <col min="26" max="29" width="0" style="125" hidden="1" customWidth="1"/>
    <col min="30" max="16384" width="8.69140625" style="125" hidden="1"/>
  </cols>
  <sheetData>
    <row r="1" spans="1:25" ht="20.149999999999999" x14ac:dyDescent="0.5">
      <c r="A1" s="342" t="s">
        <v>81</v>
      </c>
      <c r="B1" s="343"/>
      <c r="C1" s="343"/>
      <c r="D1" s="343"/>
      <c r="E1" s="343"/>
      <c r="F1" s="343"/>
      <c r="G1" s="343"/>
      <c r="H1" s="343"/>
      <c r="I1" s="343"/>
      <c r="J1" s="343"/>
      <c r="K1" s="343"/>
      <c r="L1" s="343"/>
      <c r="M1" s="344"/>
      <c r="N1" s="95"/>
      <c r="O1" s="95"/>
      <c r="P1" s="95"/>
      <c r="Q1" s="95"/>
      <c r="R1" s="95"/>
      <c r="S1" s="95"/>
      <c r="T1" s="95"/>
      <c r="U1" s="95"/>
      <c r="V1" s="95"/>
      <c r="W1" s="95"/>
      <c r="X1" s="95"/>
      <c r="Y1" s="95"/>
    </row>
    <row r="2" spans="1:25" ht="15.45" x14ac:dyDescent="0.4">
      <c r="A2" s="33" t="s">
        <v>82</v>
      </c>
      <c r="B2" s="86"/>
      <c r="C2" s="86"/>
      <c r="D2" s="86"/>
      <c r="E2" s="86"/>
      <c r="F2" s="86"/>
      <c r="G2" s="86"/>
      <c r="H2" s="86"/>
      <c r="I2" s="86"/>
      <c r="J2" s="86"/>
      <c r="K2" s="86"/>
      <c r="L2" s="86"/>
      <c r="M2" s="87"/>
      <c r="N2" s="95"/>
      <c r="O2" s="95"/>
      <c r="P2" s="95"/>
      <c r="Q2" s="95"/>
      <c r="R2" s="95"/>
      <c r="S2" s="95"/>
      <c r="T2" s="95"/>
      <c r="U2" s="95"/>
      <c r="V2" s="95"/>
      <c r="W2" s="95"/>
      <c r="X2" s="95"/>
      <c r="Y2" s="95"/>
    </row>
    <row r="3" spans="1:25" ht="15" x14ac:dyDescent="0.35">
      <c r="A3" s="129" t="s">
        <v>83</v>
      </c>
      <c r="B3" s="130"/>
      <c r="C3" s="131"/>
      <c r="D3" s="359"/>
      <c r="E3" s="360"/>
      <c r="F3" s="360"/>
      <c r="G3" s="360"/>
      <c r="H3" s="360"/>
      <c r="I3" s="361"/>
      <c r="J3" s="86"/>
      <c r="K3" s="86"/>
      <c r="L3" s="86"/>
      <c r="M3" s="87"/>
      <c r="N3" s="50"/>
      <c r="O3" s="95"/>
      <c r="P3" s="95"/>
      <c r="Q3" s="95"/>
      <c r="R3" s="95"/>
      <c r="S3" s="95"/>
      <c r="T3" s="95"/>
      <c r="U3" s="95"/>
      <c r="V3" s="95"/>
      <c r="W3" s="95"/>
      <c r="X3" s="95"/>
      <c r="Y3" s="95"/>
    </row>
    <row r="4" spans="1:25" ht="15" x14ac:dyDescent="0.35">
      <c r="A4" s="129" t="s">
        <v>24</v>
      </c>
      <c r="B4" s="130"/>
      <c r="C4" s="131"/>
      <c r="D4" s="132"/>
      <c r="E4" s="86"/>
      <c r="F4" s="86"/>
      <c r="G4" s="86"/>
      <c r="H4" s="86"/>
      <c r="I4" s="86"/>
      <c r="J4" s="86"/>
      <c r="K4" s="86"/>
      <c r="L4" s="86"/>
      <c r="M4" s="87"/>
      <c r="N4" s="51"/>
      <c r="O4" s="95"/>
      <c r="P4" s="95"/>
      <c r="Q4" s="95"/>
      <c r="R4" s="95"/>
      <c r="S4" s="95"/>
      <c r="T4" s="95"/>
      <c r="U4" s="95"/>
      <c r="V4" s="95"/>
      <c r="W4" s="95"/>
      <c r="X4" s="95"/>
      <c r="Y4" s="95"/>
    </row>
    <row r="5" spans="1:25" ht="15" x14ac:dyDescent="0.35">
      <c r="A5" s="129" t="s">
        <v>84</v>
      </c>
      <c r="B5" s="130"/>
      <c r="C5" s="131"/>
      <c r="D5" s="132"/>
      <c r="E5" s="86"/>
      <c r="F5" s="86"/>
      <c r="G5" s="86"/>
      <c r="H5" s="86"/>
      <c r="I5" s="86"/>
      <c r="J5" s="86"/>
      <c r="K5" s="86"/>
      <c r="L5" s="86"/>
      <c r="M5" s="87"/>
      <c r="N5" s="51"/>
      <c r="O5" s="95"/>
      <c r="P5" s="95"/>
      <c r="Q5" s="95"/>
      <c r="R5" s="95"/>
      <c r="S5" s="95"/>
      <c r="T5" s="95"/>
      <c r="U5" s="95"/>
      <c r="V5" s="95"/>
      <c r="W5" s="95"/>
      <c r="X5" s="95"/>
      <c r="Y5" s="95"/>
    </row>
    <row r="6" spans="1:25" ht="15.45" thickBot="1" x14ac:dyDescent="0.4">
      <c r="A6" s="133"/>
      <c r="B6" s="89"/>
      <c r="C6" s="89"/>
      <c r="D6" s="89"/>
      <c r="E6" s="89"/>
      <c r="F6" s="89"/>
      <c r="G6" s="89"/>
      <c r="H6" s="89"/>
      <c r="I6" s="89"/>
      <c r="J6" s="89"/>
      <c r="K6" s="89"/>
      <c r="L6" s="89"/>
      <c r="M6" s="90"/>
      <c r="N6" s="52"/>
      <c r="O6" s="95"/>
      <c r="P6" s="95"/>
      <c r="Q6" s="95"/>
      <c r="R6" s="95"/>
      <c r="S6" s="95"/>
      <c r="T6" s="95"/>
      <c r="U6" s="95"/>
      <c r="V6" s="95"/>
      <c r="W6" s="95"/>
      <c r="X6" s="95"/>
      <c r="Y6" s="95"/>
    </row>
    <row r="7" spans="1:25" ht="62.15" customHeight="1" x14ac:dyDescent="0.4">
      <c r="A7" s="39" t="s">
        <v>85</v>
      </c>
      <c r="B7" s="40"/>
      <c r="C7" s="134"/>
      <c r="D7" s="134"/>
      <c r="E7" s="134"/>
      <c r="F7" s="134"/>
      <c r="G7" s="134"/>
      <c r="H7" s="135"/>
      <c r="I7" s="348" t="s">
        <v>86</v>
      </c>
      <c r="J7" s="349"/>
      <c r="K7" s="350" t="s">
        <v>17</v>
      </c>
      <c r="L7" s="351"/>
      <c r="M7" s="352"/>
      <c r="N7" s="95"/>
      <c r="O7" s="95"/>
      <c r="P7" s="95"/>
      <c r="Q7" s="95"/>
      <c r="R7" s="95"/>
      <c r="S7" s="95"/>
      <c r="T7" s="95"/>
      <c r="U7" s="95"/>
      <c r="V7" s="95"/>
      <c r="W7" s="95"/>
      <c r="X7" s="95"/>
      <c r="Y7" s="95"/>
    </row>
    <row r="8" spans="1:25" ht="26.6" customHeight="1" thickBot="1" x14ac:dyDescent="0.45">
      <c r="A8" s="36" t="s">
        <v>87</v>
      </c>
      <c r="B8" s="86"/>
      <c r="C8" s="86"/>
      <c r="D8" s="86"/>
      <c r="E8" s="86"/>
      <c r="F8" s="86"/>
      <c r="G8" s="86"/>
      <c r="H8" s="87"/>
      <c r="I8" s="136" t="s">
        <v>88</v>
      </c>
      <c r="J8" s="137" t="s">
        <v>89</v>
      </c>
      <c r="K8" s="353" t="s">
        <v>90</v>
      </c>
      <c r="L8" s="354"/>
      <c r="M8" s="355"/>
      <c r="N8" s="53"/>
      <c r="O8" s="95"/>
      <c r="P8" s="95"/>
      <c r="Q8" s="95"/>
      <c r="R8" s="95"/>
      <c r="S8" s="95"/>
      <c r="T8" s="95"/>
      <c r="U8" s="95"/>
      <c r="V8" s="95"/>
      <c r="W8" s="95"/>
      <c r="X8" s="95"/>
      <c r="Y8" s="95"/>
    </row>
    <row r="9" spans="1:25" ht="15.9" thickBot="1" x14ac:dyDescent="0.4">
      <c r="A9" s="37"/>
      <c r="B9" s="345" t="s">
        <v>91</v>
      </c>
      <c r="C9" s="346"/>
      <c r="D9" s="347"/>
      <c r="E9" s="138"/>
      <c r="F9" s="86"/>
      <c r="G9" s="86"/>
      <c r="H9" s="87"/>
      <c r="I9" s="139"/>
      <c r="J9" s="140"/>
      <c r="K9" s="356"/>
      <c r="L9" s="357"/>
      <c r="M9" s="358"/>
      <c r="N9" s="51"/>
      <c r="O9" s="95"/>
      <c r="P9" s="95"/>
      <c r="Q9" s="95"/>
      <c r="R9" s="95"/>
      <c r="S9" s="95"/>
      <c r="T9" s="95"/>
      <c r="U9" s="95"/>
      <c r="V9" s="95"/>
      <c r="W9" s="95"/>
      <c r="X9" s="95"/>
      <c r="Y9" s="95"/>
    </row>
    <row r="10" spans="1:25" ht="42.9" thickBot="1" x14ac:dyDescent="0.4">
      <c r="A10" s="141"/>
      <c r="B10" s="141" t="s">
        <v>92</v>
      </c>
      <c r="C10" s="142" t="s">
        <v>59</v>
      </c>
      <c r="D10" s="142" t="s">
        <v>60</v>
      </c>
      <c r="E10" s="138"/>
      <c r="F10" s="86"/>
      <c r="G10" s="86"/>
      <c r="H10" s="87"/>
      <c r="I10" s="139"/>
      <c r="J10" s="140"/>
      <c r="K10" s="143" t="s">
        <v>93</v>
      </c>
      <c r="L10" s="86"/>
      <c r="M10" s="87"/>
      <c r="N10" s="51"/>
      <c r="O10" s="95"/>
      <c r="P10" s="95"/>
      <c r="Q10" s="95"/>
      <c r="R10" s="95"/>
      <c r="S10" s="95"/>
      <c r="T10" s="95"/>
      <c r="U10" s="95"/>
      <c r="V10" s="95"/>
      <c r="W10" s="95"/>
      <c r="X10" s="95"/>
      <c r="Y10" s="95"/>
    </row>
    <row r="11" spans="1:25" ht="15.9" thickBot="1" x14ac:dyDescent="0.4">
      <c r="A11" s="1" t="s">
        <v>61</v>
      </c>
      <c r="B11" s="144"/>
      <c r="C11" s="145"/>
      <c r="D11" s="145"/>
      <c r="E11" s="138"/>
      <c r="F11" s="86"/>
      <c r="G11" s="86"/>
      <c r="H11" s="87"/>
      <c r="I11" s="146"/>
      <c r="J11" s="147"/>
      <c r="K11" s="148"/>
      <c r="L11" s="86"/>
      <c r="M11" s="87"/>
      <c r="N11" s="51"/>
      <c r="O11" s="95"/>
      <c r="P11" s="95"/>
      <c r="Q11" s="95"/>
      <c r="R11" s="95"/>
      <c r="S11" s="95"/>
      <c r="T11" s="95"/>
      <c r="U11" s="95"/>
      <c r="V11" s="95"/>
      <c r="W11" s="95"/>
      <c r="X11" s="95"/>
      <c r="Y11" s="95"/>
    </row>
    <row r="12" spans="1:25" ht="15.9" thickBot="1" x14ac:dyDescent="0.4">
      <c r="A12" s="1" t="s">
        <v>64</v>
      </c>
      <c r="B12" s="144"/>
      <c r="C12" s="2">
        <f>B11-B12</f>
        <v>0</v>
      </c>
      <c r="D12" s="4">
        <f>IFERROR(C12/B11,0)</f>
        <v>0</v>
      </c>
      <c r="E12" s="138"/>
      <c r="F12" s="86"/>
      <c r="G12" s="86"/>
      <c r="H12" s="87"/>
      <c r="I12" s="146"/>
      <c r="J12" s="147"/>
      <c r="K12" s="86" t="s">
        <v>94</v>
      </c>
      <c r="L12" s="86"/>
      <c r="M12" s="87"/>
      <c r="N12" s="51"/>
      <c r="O12" s="95"/>
      <c r="P12" s="95"/>
      <c r="Q12" s="95"/>
      <c r="R12" s="95"/>
      <c r="S12" s="95"/>
      <c r="T12" s="95"/>
      <c r="U12" s="95"/>
      <c r="V12" s="95"/>
      <c r="W12" s="95"/>
      <c r="X12" s="95"/>
      <c r="Y12" s="95"/>
    </row>
    <row r="13" spans="1:25" ht="15.9" thickBot="1" x14ac:dyDescent="0.4">
      <c r="A13" s="1" t="s">
        <v>65</v>
      </c>
      <c r="B13" s="149"/>
      <c r="C13" s="2">
        <f>B12-B13</f>
        <v>0</v>
      </c>
      <c r="D13" s="4">
        <f>IFERROR(C13/B12,0)</f>
        <v>0</v>
      </c>
      <c r="E13" s="138"/>
      <c r="F13" s="86"/>
      <c r="G13" s="86"/>
      <c r="H13" s="87"/>
      <c r="I13" s="146"/>
      <c r="J13" s="147"/>
      <c r="K13" s="85" t="s">
        <v>66</v>
      </c>
      <c r="L13" s="86"/>
      <c r="M13" s="87"/>
      <c r="N13" s="51"/>
      <c r="O13" s="95"/>
      <c r="P13" s="95"/>
      <c r="Q13" s="95"/>
      <c r="R13" s="95"/>
      <c r="S13" s="95"/>
      <c r="T13" s="95"/>
      <c r="U13" s="95"/>
      <c r="V13" s="95"/>
      <c r="W13" s="95"/>
      <c r="X13" s="95"/>
      <c r="Y13" s="95"/>
    </row>
    <row r="14" spans="1:25" ht="15.9" thickBot="1" x14ac:dyDescent="0.4">
      <c r="A14" s="1" t="s">
        <v>67</v>
      </c>
      <c r="B14" s="144"/>
      <c r="C14" s="24">
        <f>B13-B14</f>
        <v>0</v>
      </c>
      <c r="D14" s="3">
        <f>IFERROR(C14/B13,0)</f>
        <v>0</v>
      </c>
      <c r="E14" s="138"/>
      <c r="F14" s="86"/>
      <c r="G14" s="86"/>
      <c r="H14" s="87"/>
      <c r="I14" s="146"/>
      <c r="J14" s="147"/>
      <c r="K14" s="148" t="s">
        <v>95</v>
      </c>
      <c r="L14" s="86"/>
      <c r="M14" s="87"/>
      <c r="N14" s="51"/>
      <c r="O14" s="95"/>
      <c r="P14" s="95"/>
      <c r="Q14" s="95"/>
      <c r="R14" s="95"/>
      <c r="S14" s="95"/>
      <c r="T14" s="95"/>
      <c r="U14" s="95"/>
      <c r="V14" s="95"/>
      <c r="W14" s="95"/>
      <c r="X14" s="95"/>
      <c r="Y14" s="95"/>
    </row>
    <row r="15" spans="1:25" ht="15.9" thickBot="1" x14ac:dyDescent="0.4">
      <c r="A15" s="1" t="s">
        <v>69</v>
      </c>
      <c r="B15" s="5">
        <f>B14</f>
        <v>0</v>
      </c>
      <c r="C15" s="5">
        <f>B11-B15</f>
        <v>0</v>
      </c>
      <c r="D15" s="6">
        <f>IFERROR(C15/B11,0)</f>
        <v>0</v>
      </c>
      <c r="E15" s="138"/>
      <c r="F15" s="86"/>
      <c r="G15" s="86"/>
      <c r="H15" s="87"/>
      <c r="I15" s="146"/>
      <c r="J15" s="147"/>
      <c r="K15" s="148" t="s">
        <v>96</v>
      </c>
      <c r="L15" s="86"/>
      <c r="M15" s="87"/>
      <c r="N15" s="51"/>
      <c r="O15" s="95"/>
      <c r="P15" s="95"/>
      <c r="Q15" s="95"/>
      <c r="R15" s="95"/>
      <c r="S15" s="95"/>
      <c r="T15" s="95"/>
      <c r="U15" s="95"/>
      <c r="V15" s="95"/>
      <c r="W15" s="95"/>
      <c r="X15" s="95"/>
      <c r="Y15" s="95"/>
    </row>
    <row r="16" spans="1:25" ht="15.45" thickBot="1" x14ac:dyDescent="0.4">
      <c r="A16" s="9" t="s">
        <v>70</v>
      </c>
      <c r="B16" s="7">
        <f>B11-C16</f>
        <v>0</v>
      </c>
      <c r="C16" s="7">
        <f>B11*D16</f>
        <v>0</v>
      </c>
      <c r="D16" s="8">
        <v>1</v>
      </c>
      <c r="E16" s="138"/>
      <c r="F16" s="86"/>
      <c r="G16" s="86"/>
      <c r="H16" s="87"/>
      <c r="I16" s="146"/>
      <c r="J16" s="147"/>
      <c r="K16" s="148"/>
      <c r="L16" s="86"/>
      <c r="M16" s="87"/>
      <c r="N16" s="51"/>
      <c r="O16" s="95"/>
      <c r="P16" s="95"/>
      <c r="Q16" s="95"/>
      <c r="R16" s="95"/>
      <c r="S16" s="95"/>
      <c r="T16" s="95"/>
      <c r="U16" s="95"/>
      <c r="V16" s="95"/>
      <c r="W16" s="95"/>
      <c r="X16" s="95"/>
      <c r="Y16" s="95"/>
    </row>
    <row r="17" spans="1:25" ht="15.9" thickBot="1" x14ac:dyDescent="0.4">
      <c r="A17" s="10" t="s">
        <v>71</v>
      </c>
      <c r="B17" s="24">
        <f>B15-B16</f>
        <v>0</v>
      </c>
      <c r="C17" s="24">
        <f>C16-C15</f>
        <v>0</v>
      </c>
      <c r="D17" s="25">
        <f>D16-D15</f>
        <v>1</v>
      </c>
      <c r="E17" s="138"/>
      <c r="F17" s="86"/>
      <c r="G17" s="86"/>
      <c r="H17" s="87"/>
      <c r="I17" s="139"/>
      <c r="J17" s="140"/>
      <c r="K17" s="362" t="s">
        <v>72</v>
      </c>
      <c r="L17" s="363"/>
      <c r="M17" s="364"/>
      <c r="N17" s="51"/>
      <c r="O17" s="95"/>
      <c r="P17" s="95"/>
      <c r="Q17" s="95"/>
      <c r="R17" s="95"/>
      <c r="S17" s="95"/>
      <c r="T17" s="95"/>
      <c r="U17" s="95"/>
      <c r="V17" s="95"/>
      <c r="W17" s="95"/>
      <c r="X17" s="95"/>
      <c r="Y17" s="95"/>
    </row>
    <row r="18" spans="1:25" ht="37.1" customHeight="1" thickBot="1" x14ac:dyDescent="0.4">
      <c r="A18" s="1" t="s">
        <v>73</v>
      </c>
      <c r="B18" s="263">
        <f>B17*2850</f>
        <v>0</v>
      </c>
      <c r="C18" s="264"/>
      <c r="D18" s="265"/>
      <c r="E18" s="86"/>
      <c r="F18" s="86"/>
      <c r="G18" s="86"/>
      <c r="H18" s="87"/>
      <c r="I18" s="146"/>
      <c r="J18" s="147"/>
      <c r="K18" s="362"/>
      <c r="L18" s="363"/>
      <c r="M18" s="364"/>
      <c r="N18" s="51"/>
      <c r="O18" s="95"/>
      <c r="P18" s="95"/>
      <c r="Q18" s="95"/>
      <c r="R18" s="95"/>
      <c r="S18" s="95"/>
      <c r="T18" s="95"/>
      <c r="U18" s="95"/>
      <c r="V18" s="95"/>
      <c r="W18" s="95"/>
      <c r="X18" s="95"/>
      <c r="Y18" s="95"/>
    </row>
    <row r="19" spans="1:25" x14ac:dyDescent="0.35">
      <c r="A19" s="148"/>
      <c r="B19" s="86"/>
      <c r="C19" s="86"/>
      <c r="D19" s="86"/>
      <c r="E19" s="86"/>
      <c r="F19" s="86"/>
      <c r="G19" s="86"/>
      <c r="H19" s="87"/>
      <c r="I19" s="139"/>
      <c r="J19" s="140"/>
      <c r="K19" s="148"/>
      <c r="L19" s="86"/>
      <c r="M19" s="87"/>
      <c r="N19" s="95"/>
      <c r="O19" s="95"/>
      <c r="P19" s="95"/>
      <c r="Q19" s="95"/>
      <c r="R19" s="95"/>
      <c r="S19" s="95"/>
      <c r="T19" s="95"/>
      <c r="U19" s="95"/>
      <c r="V19" s="95"/>
      <c r="W19" s="95"/>
      <c r="X19" s="95"/>
      <c r="Y19" s="95"/>
    </row>
    <row r="20" spans="1:25" ht="15.45" x14ac:dyDescent="0.4">
      <c r="A20" s="33" t="s">
        <v>97</v>
      </c>
      <c r="B20" s="86"/>
      <c r="C20" s="86"/>
      <c r="D20" s="86"/>
      <c r="E20" s="86"/>
      <c r="F20" s="86"/>
      <c r="G20" s="86"/>
      <c r="H20" s="87"/>
      <c r="I20" s="139"/>
      <c r="J20" s="140"/>
      <c r="K20" s="150" t="s">
        <v>98</v>
      </c>
      <c r="L20" s="86"/>
      <c r="M20" s="87"/>
      <c r="N20" s="95"/>
      <c r="O20" s="95"/>
      <c r="P20" s="95"/>
      <c r="Q20" s="95"/>
      <c r="R20" s="95"/>
      <c r="S20" s="95"/>
      <c r="T20" s="95"/>
      <c r="U20" s="95"/>
      <c r="V20" s="95"/>
      <c r="W20" s="95"/>
      <c r="X20" s="95"/>
      <c r="Y20" s="95"/>
    </row>
    <row r="21" spans="1:25" x14ac:dyDescent="0.35">
      <c r="A21" s="151" t="s">
        <v>99</v>
      </c>
      <c r="B21" s="152"/>
      <c r="C21" s="152"/>
      <c r="D21" s="152"/>
      <c r="E21" s="153"/>
      <c r="F21" s="154" t="s">
        <v>100</v>
      </c>
      <c r="G21" s="86"/>
      <c r="H21" s="87"/>
      <c r="I21" s="148"/>
      <c r="J21" s="87"/>
      <c r="K21" s="86"/>
      <c r="L21" s="86"/>
      <c r="M21" s="87"/>
      <c r="N21" s="95"/>
      <c r="O21" s="95"/>
      <c r="P21" s="95"/>
      <c r="Q21" s="95"/>
      <c r="R21" s="95"/>
      <c r="S21" s="95"/>
      <c r="T21" s="95"/>
      <c r="U21" s="95"/>
      <c r="V21" s="95"/>
      <c r="W21" s="95"/>
      <c r="X21" s="95"/>
      <c r="Y21" s="95"/>
    </row>
    <row r="22" spans="1:25" ht="15" x14ac:dyDescent="0.35">
      <c r="A22" s="155" t="s">
        <v>101</v>
      </c>
      <c r="B22" s="156"/>
      <c r="C22" s="156"/>
      <c r="D22" s="156"/>
      <c r="E22" s="157"/>
      <c r="F22" s="158"/>
      <c r="G22" s="86"/>
      <c r="H22" s="87"/>
      <c r="I22" s="159"/>
      <c r="J22" s="160"/>
      <c r="K22" s="148" t="s">
        <v>102</v>
      </c>
      <c r="L22" s="86"/>
      <c r="M22" s="87"/>
      <c r="N22" s="54"/>
      <c r="O22" s="95"/>
      <c r="P22" s="95"/>
      <c r="Q22" s="95"/>
      <c r="R22" s="95"/>
      <c r="S22" s="95"/>
      <c r="T22" s="95"/>
      <c r="U22" s="95"/>
      <c r="V22" s="95"/>
      <c r="W22" s="95"/>
      <c r="X22" s="95"/>
      <c r="Y22" s="95"/>
    </row>
    <row r="23" spans="1:25" ht="15" x14ac:dyDescent="0.35">
      <c r="A23" s="155" t="s">
        <v>103</v>
      </c>
      <c r="B23" s="161"/>
      <c r="C23" s="161"/>
      <c r="D23" s="161"/>
      <c r="E23" s="162"/>
      <c r="F23" s="158"/>
      <c r="G23" s="86"/>
      <c r="H23" s="87"/>
      <c r="I23" s="146"/>
      <c r="J23" s="147"/>
      <c r="K23" s="338" t="s">
        <v>104</v>
      </c>
      <c r="L23" s="333"/>
      <c r="M23" s="334"/>
      <c r="N23" s="51"/>
      <c r="O23" s="95"/>
      <c r="P23" s="95"/>
      <c r="Q23" s="95"/>
      <c r="R23" s="95"/>
      <c r="S23" s="95"/>
      <c r="T23" s="95"/>
      <c r="U23" s="95"/>
      <c r="V23" s="95"/>
      <c r="W23" s="95"/>
      <c r="X23" s="95"/>
      <c r="Y23" s="95"/>
    </row>
    <row r="24" spans="1:25" x14ac:dyDescent="0.35">
      <c r="A24" s="148"/>
      <c r="B24" s="86"/>
      <c r="C24" s="86"/>
      <c r="D24" s="86"/>
      <c r="E24" s="86"/>
      <c r="F24" s="86"/>
      <c r="G24" s="86"/>
      <c r="H24" s="87"/>
      <c r="I24" s="139"/>
      <c r="J24" s="140"/>
      <c r="K24" s="338"/>
      <c r="L24" s="333"/>
      <c r="M24" s="334"/>
      <c r="N24" s="95"/>
      <c r="O24" s="95"/>
      <c r="P24" s="95"/>
      <c r="Q24" s="95"/>
      <c r="R24" s="95"/>
      <c r="S24" s="95"/>
      <c r="T24" s="95"/>
      <c r="U24" s="95"/>
      <c r="V24" s="95"/>
      <c r="W24" s="95"/>
      <c r="X24" s="95"/>
      <c r="Y24" s="95"/>
    </row>
    <row r="25" spans="1:25" ht="15.45" x14ac:dyDescent="0.4">
      <c r="A25" s="33" t="s">
        <v>105</v>
      </c>
      <c r="B25" s="86"/>
      <c r="C25" s="86"/>
      <c r="D25" s="86"/>
      <c r="E25" s="86"/>
      <c r="F25" s="86"/>
      <c r="G25" s="86"/>
      <c r="H25" s="87"/>
      <c r="I25" s="139"/>
      <c r="J25" s="140"/>
      <c r="K25" s="148"/>
      <c r="L25" s="86"/>
      <c r="M25" s="87"/>
      <c r="N25" s="95"/>
      <c r="O25" s="95"/>
      <c r="P25" s="95"/>
      <c r="Q25" s="95"/>
      <c r="R25" s="95"/>
      <c r="S25" s="95"/>
      <c r="T25" s="95"/>
      <c r="U25" s="95"/>
      <c r="V25" s="95"/>
      <c r="W25" s="95"/>
      <c r="X25" s="95"/>
      <c r="Y25" s="95"/>
    </row>
    <row r="26" spans="1:25" ht="15" x14ac:dyDescent="0.35">
      <c r="A26" s="163" t="s">
        <v>106</v>
      </c>
      <c r="B26" s="164"/>
      <c r="C26" s="164"/>
      <c r="D26" s="164"/>
      <c r="E26" s="165"/>
      <c r="F26" s="154" t="s">
        <v>100</v>
      </c>
      <c r="G26" s="166"/>
      <c r="H26" s="167"/>
      <c r="I26" s="148"/>
      <c r="J26" s="87"/>
      <c r="K26" s="148"/>
      <c r="L26" s="86"/>
      <c r="M26" s="168"/>
      <c r="N26" s="51"/>
      <c r="O26" s="95"/>
      <c r="P26" s="95"/>
      <c r="Q26" s="95"/>
      <c r="R26" s="95"/>
      <c r="S26" s="95"/>
      <c r="T26" s="95"/>
      <c r="U26" s="95"/>
      <c r="V26" s="95"/>
      <c r="W26" s="95"/>
      <c r="X26" s="95"/>
      <c r="Y26" s="95"/>
    </row>
    <row r="27" spans="1:25" ht="15" x14ac:dyDescent="0.35">
      <c r="A27" s="155" t="s">
        <v>107</v>
      </c>
      <c r="B27" s="156"/>
      <c r="C27" s="156"/>
      <c r="D27" s="156"/>
      <c r="E27" s="157"/>
      <c r="F27" s="158"/>
      <c r="G27" s="86"/>
      <c r="H27" s="87"/>
      <c r="I27" s="146"/>
      <c r="J27" s="147"/>
      <c r="K27" s="148" t="s">
        <v>108</v>
      </c>
      <c r="L27" s="86"/>
      <c r="M27" s="87"/>
      <c r="N27" s="51"/>
      <c r="O27" s="95"/>
      <c r="P27" s="95"/>
      <c r="Q27" s="95"/>
      <c r="R27" s="95"/>
      <c r="S27" s="95"/>
      <c r="T27" s="95"/>
      <c r="U27" s="95"/>
      <c r="V27" s="95"/>
      <c r="W27" s="95"/>
      <c r="X27" s="95"/>
      <c r="Y27" s="95"/>
    </row>
    <row r="28" spans="1:25" ht="15" x14ac:dyDescent="0.35">
      <c r="A28" s="155" t="s">
        <v>109</v>
      </c>
      <c r="B28" s="161"/>
      <c r="C28" s="161"/>
      <c r="D28" s="161"/>
      <c r="E28" s="162"/>
      <c r="F28" s="158"/>
      <c r="G28" s="86"/>
      <c r="H28" s="87"/>
      <c r="I28" s="146"/>
      <c r="J28" s="147"/>
      <c r="K28" s="148" t="s">
        <v>108</v>
      </c>
      <c r="L28" s="86"/>
      <c r="M28" s="87"/>
      <c r="N28" s="51"/>
      <c r="O28" s="95"/>
      <c r="P28" s="95"/>
      <c r="Q28" s="95"/>
      <c r="R28" s="95"/>
      <c r="S28" s="95"/>
      <c r="T28" s="95"/>
      <c r="U28" s="95"/>
      <c r="V28" s="95"/>
      <c r="W28" s="95"/>
      <c r="X28" s="95"/>
      <c r="Y28" s="95"/>
    </row>
    <row r="29" spans="1:25" ht="15" x14ac:dyDescent="0.35">
      <c r="A29" s="155" t="s">
        <v>110</v>
      </c>
      <c r="B29" s="161"/>
      <c r="C29" s="161"/>
      <c r="D29" s="161"/>
      <c r="E29" s="162"/>
      <c r="F29" s="158"/>
      <c r="G29" s="169" t="s">
        <v>111</v>
      </c>
      <c r="H29" s="170"/>
      <c r="I29" s="146"/>
      <c r="J29" s="147"/>
      <c r="K29" s="148"/>
      <c r="L29" s="86"/>
      <c r="M29" s="87"/>
      <c r="N29" s="51"/>
      <c r="O29" s="95"/>
      <c r="P29" s="95"/>
      <c r="Q29" s="95"/>
      <c r="R29" s="95"/>
      <c r="S29" s="95"/>
      <c r="T29" s="95"/>
      <c r="U29" s="95"/>
      <c r="V29" s="95"/>
      <c r="W29" s="95"/>
      <c r="X29" s="95"/>
      <c r="Y29" s="95"/>
    </row>
    <row r="30" spans="1:25" x14ac:dyDescent="0.35">
      <c r="A30" s="151" t="s">
        <v>112</v>
      </c>
      <c r="B30" s="152"/>
      <c r="C30" s="152"/>
      <c r="D30" s="152"/>
      <c r="E30" s="153"/>
      <c r="F30" s="171" t="s">
        <v>100</v>
      </c>
      <c r="G30" s="86"/>
      <c r="H30" s="87"/>
      <c r="I30" s="148"/>
      <c r="J30" s="87"/>
      <c r="K30" s="148"/>
      <c r="L30" s="86"/>
      <c r="M30" s="87"/>
      <c r="N30" s="95"/>
      <c r="O30" s="95"/>
      <c r="P30" s="95"/>
      <c r="Q30" s="95"/>
      <c r="R30" s="95"/>
      <c r="S30" s="95"/>
      <c r="T30" s="95"/>
      <c r="U30" s="95"/>
      <c r="V30" s="95"/>
      <c r="W30" s="95"/>
      <c r="X30" s="95"/>
      <c r="Y30" s="95"/>
    </row>
    <row r="31" spans="1:25" x14ac:dyDescent="0.35">
      <c r="A31" s="172" t="s">
        <v>113</v>
      </c>
      <c r="B31" s="156"/>
      <c r="C31" s="156"/>
      <c r="D31" s="156"/>
      <c r="E31" s="157"/>
      <c r="F31" s="158"/>
      <c r="G31" s="86"/>
      <c r="H31" s="87"/>
      <c r="I31" s="146"/>
      <c r="J31" s="147"/>
      <c r="K31" s="148"/>
      <c r="L31" s="86"/>
      <c r="M31" s="87"/>
      <c r="N31" s="95"/>
      <c r="O31" s="95"/>
      <c r="P31" s="95"/>
      <c r="Q31" s="95"/>
      <c r="R31" s="95"/>
      <c r="S31" s="95"/>
      <c r="T31" s="95"/>
      <c r="U31" s="95"/>
      <c r="V31" s="95"/>
      <c r="W31" s="95"/>
      <c r="X31" s="95"/>
      <c r="Y31" s="95"/>
    </row>
    <row r="32" spans="1:25" x14ac:dyDescent="0.35">
      <c r="A32" s="173"/>
      <c r="B32" s="122"/>
      <c r="C32" s="122"/>
      <c r="D32" s="122"/>
      <c r="E32" s="122"/>
      <c r="F32" s="86"/>
      <c r="G32" s="86"/>
      <c r="H32" s="87"/>
      <c r="I32" s="139"/>
      <c r="J32" s="140"/>
      <c r="K32" s="395" t="s">
        <v>114</v>
      </c>
      <c r="L32" s="396"/>
      <c r="M32" s="397"/>
      <c r="N32" s="95"/>
      <c r="O32" s="95"/>
      <c r="P32" s="95"/>
      <c r="Q32" s="95"/>
      <c r="R32" s="95"/>
      <c r="S32" s="95"/>
      <c r="T32" s="95"/>
      <c r="U32" s="95"/>
      <c r="V32" s="95"/>
      <c r="W32" s="95"/>
      <c r="X32" s="95"/>
      <c r="Y32" s="95"/>
    </row>
    <row r="33" spans="1:29" ht="15.65" customHeight="1" x14ac:dyDescent="0.4">
      <c r="A33" s="33" t="s">
        <v>115</v>
      </c>
      <c r="B33" s="86"/>
      <c r="C33" s="86"/>
      <c r="D33" s="86"/>
      <c r="E33" s="86"/>
      <c r="F33" s="86"/>
      <c r="G33" s="86"/>
      <c r="H33" s="87"/>
      <c r="I33" s="139"/>
      <c r="J33" s="140"/>
      <c r="K33" s="395"/>
      <c r="L33" s="396"/>
      <c r="M33" s="397"/>
      <c r="N33" s="95"/>
      <c r="O33" s="95"/>
      <c r="P33" s="95"/>
      <c r="Q33" s="95"/>
      <c r="R33" s="95"/>
      <c r="S33" s="95"/>
      <c r="T33" s="95"/>
      <c r="U33" s="95"/>
      <c r="V33" s="95"/>
      <c r="W33" s="95"/>
      <c r="X33" s="95"/>
      <c r="Y33" s="95"/>
    </row>
    <row r="34" spans="1:29" ht="15.65" customHeight="1" x14ac:dyDescent="0.35">
      <c r="A34" s="390" t="s">
        <v>116</v>
      </c>
      <c r="B34" s="391"/>
      <c r="C34" s="391"/>
      <c r="D34" s="391"/>
      <c r="E34" s="392"/>
      <c r="F34" s="154" t="s">
        <v>100</v>
      </c>
      <c r="G34" s="86"/>
      <c r="H34" s="87"/>
      <c r="I34" s="148"/>
      <c r="J34" s="87"/>
      <c r="K34" s="395"/>
      <c r="L34" s="396"/>
      <c r="M34" s="397"/>
      <c r="N34" s="54"/>
      <c r="O34" s="95"/>
      <c r="P34" s="95"/>
      <c r="Q34" s="95"/>
      <c r="R34" s="95"/>
      <c r="S34" s="95"/>
      <c r="T34" s="95"/>
      <c r="U34" s="95"/>
      <c r="V34" s="95"/>
      <c r="W34" s="95"/>
      <c r="X34" s="95"/>
      <c r="Y34" s="95"/>
    </row>
    <row r="35" spans="1:29" ht="15" x14ac:dyDescent="0.35">
      <c r="A35" s="155" t="s">
        <v>117</v>
      </c>
      <c r="B35" s="161"/>
      <c r="C35" s="161"/>
      <c r="D35" s="161"/>
      <c r="E35" s="162"/>
      <c r="F35" s="132"/>
      <c r="G35" s="86"/>
      <c r="H35" s="87"/>
      <c r="I35" s="146"/>
      <c r="J35" s="147"/>
      <c r="K35" s="148" t="s">
        <v>118</v>
      </c>
      <c r="L35" s="86"/>
      <c r="M35" s="87"/>
      <c r="N35" s="51"/>
      <c r="O35" s="95"/>
      <c r="P35" s="95"/>
      <c r="Q35" s="95"/>
      <c r="R35" s="95"/>
      <c r="S35" s="95"/>
      <c r="T35" s="95"/>
      <c r="U35" s="95"/>
      <c r="V35" s="95"/>
      <c r="W35" s="95"/>
      <c r="X35" s="95"/>
      <c r="Y35" s="95"/>
    </row>
    <row r="36" spans="1:29" ht="15" x14ac:dyDescent="0.35">
      <c r="A36" s="155" t="s">
        <v>119</v>
      </c>
      <c r="B36" s="161"/>
      <c r="C36" s="161"/>
      <c r="D36" s="161"/>
      <c r="E36" s="162"/>
      <c r="F36" s="132"/>
      <c r="G36" s="86"/>
      <c r="H36" s="87"/>
      <c r="I36" s="146"/>
      <c r="J36" s="147"/>
      <c r="K36" s="148" t="s">
        <v>120</v>
      </c>
      <c r="L36" s="86"/>
      <c r="M36" s="87"/>
      <c r="N36" s="51"/>
      <c r="O36" s="95"/>
      <c r="P36" s="95"/>
      <c r="Q36" s="95"/>
      <c r="R36" s="95"/>
      <c r="S36" s="95"/>
      <c r="T36" s="95"/>
      <c r="U36" s="95"/>
      <c r="V36" s="95"/>
      <c r="W36" s="95"/>
      <c r="X36" s="95"/>
      <c r="Y36" s="95"/>
    </row>
    <row r="37" spans="1:29" ht="15" x14ac:dyDescent="0.35">
      <c r="A37" s="155" t="s">
        <v>121</v>
      </c>
      <c r="B37" s="161"/>
      <c r="C37" s="161"/>
      <c r="D37" s="161"/>
      <c r="E37" s="162"/>
      <c r="F37" s="132"/>
      <c r="G37" s="86"/>
      <c r="H37" s="87"/>
      <c r="I37" s="146"/>
      <c r="J37" s="147"/>
      <c r="K37" s="148" t="s">
        <v>122</v>
      </c>
      <c r="L37" s="86"/>
      <c r="M37" s="87"/>
      <c r="N37" s="51"/>
      <c r="O37" s="95"/>
      <c r="P37" s="95"/>
      <c r="Q37" s="95"/>
      <c r="R37" s="95"/>
      <c r="S37" s="95"/>
      <c r="T37" s="95"/>
      <c r="U37" s="95"/>
      <c r="V37" s="95"/>
      <c r="W37" s="95"/>
      <c r="X37" s="95"/>
      <c r="Y37" s="95"/>
    </row>
    <row r="38" spans="1:29" ht="15" x14ac:dyDescent="0.35">
      <c r="A38" s="155" t="s">
        <v>123</v>
      </c>
      <c r="B38" s="161"/>
      <c r="C38" s="161"/>
      <c r="D38" s="161"/>
      <c r="E38" s="162"/>
      <c r="F38" s="132"/>
      <c r="G38" s="86"/>
      <c r="H38" s="87"/>
      <c r="I38" s="146"/>
      <c r="J38" s="147"/>
      <c r="K38" s="148"/>
      <c r="L38" s="86"/>
      <c r="M38" s="87"/>
      <c r="N38" s="54"/>
      <c r="O38" s="95"/>
      <c r="P38" s="95"/>
      <c r="Q38" s="95"/>
      <c r="R38" s="95"/>
      <c r="S38" s="95"/>
      <c r="T38" s="95"/>
      <c r="U38" s="95"/>
      <c r="V38" s="95"/>
      <c r="W38" s="95"/>
      <c r="X38" s="95"/>
      <c r="Y38" s="95"/>
    </row>
    <row r="39" spans="1:29" ht="15" x14ac:dyDescent="0.35">
      <c r="A39" s="174" t="s">
        <v>124</v>
      </c>
      <c r="B39" s="175"/>
      <c r="C39" s="175"/>
      <c r="D39" s="175"/>
      <c r="E39" s="176"/>
      <c r="F39" s="132"/>
      <c r="G39" s="86"/>
      <c r="H39" s="87"/>
      <c r="I39" s="146"/>
      <c r="J39" s="147"/>
      <c r="K39" s="148" t="s">
        <v>122</v>
      </c>
      <c r="L39" s="86"/>
      <c r="M39" s="87"/>
      <c r="N39" s="51"/>
      <c r="O39" s="95"/>
      <c r="P39" s="95"/>
      <c r="Q39" s="95"/>
      <c r="R39" s="95"/>
      <c r="S39" s="95"/>
      <c r="T39" s="95"/>
      <c r="U39" s="95"/>
      <c r="V39" s="95"/>
      <c r="W39" s="95"/>
      <c r="X39" s="95"/>
      <c r="Y39" s="95"/>
    </row>
    <row r="40" spans="1:29" x14ac:dyDescent="0.35">
      <c r="A40" s="148"/>
      <c r="B40" s="86"/>
      <c r="C40" s="86"/>
      <c r="D40" s="86"/>
      <c r="E40" s="86"/>
      <c r="F40" s="86"/>
      <c r="G40" s="86"/>
      <c r="H40" s="87"/>
      <c r="I40" s="139"/>
      <c r="J40" s="140"/>
      <c r="K40" s="148"/>
      <c r="L40" s="86"/>
      <c r="M40" s="87"/>
      <c r="N40" s="95"/>
      <c r="O40" s="95"/>
      <c r="P40" s="95"/>
      <c r="Q40" s="95"/>
      <c r="R40" s="95"/>
      <c r="S40" s="95"/>
      <c r="T40" s="95"/>
      <c r="U40" s="95"/>
      <c r="V40" s="95"/>
      <c r="W40" s="95"/>
      <c r="X40" s="95"/>
      <c r="Y40" s="95"/>
    </row>
    <row r="41" spans="1:29" ht="15.45" x14ac:dyDescent="0.4">
      <c r="A41" s="33" t="s">
        <v>125</v>
      </c>
      <c r="B41" s="86"/>
      <c r="C41" s="86"/>
      <c r="D41" s="86"/>
      <c r="E41" s="86"/>
      <c r="F41" s="86"/>
      <c r="G41" s="86"/>
      <c r="H41" s="87"/>
      <c r="I41" s="139"/>
      <c r="J41" s="140"/>
      <c r="K41" s="150" t="s">
        <v>126</v>
      </c>
      <c r="L41" s="86"/>
      <c r="M41" s="87"/>
      <c r="N41" s="95"/>
      <c r="O41" s="95"/>
      <c r="P41" s="95"/>
      <c r="Q41" s="95"/>
      <c r="R41" s="95"/>
      <c r="S41" s="95"/>
      <c r="T41" s="95"/>
      <c r="U41" s="95"/>
      <c r="V41" s="95"/>
      <c r="W41" s="95"/>
      <c r="X41" s="95"/>
      <c r="Y41" s="95"/>
    </row>
    <row r="42" spans="1:29" ht="82.5" customHeight="1" x14ac:dyDescent="0.35">
      <c r="A42" s="339" t="s">
        <v>127</v>
      </c>
      <c r="B42" s="340"/>
      <c r="C42" s="340"/>
      <c r="D42" s="341"/>
      <c r="E42" s="177" t="s">
        <v>128</v>
      </c>
      <c r="F42" s="177" t="s">
        <v>129</v>
      </c>
      <c r="G42" s="177" t="s">
        <v>130</v>
      </c>
      <c r="H42" s="178" t="s">
        <v>131</v>
      </c>
      <c r="I42" s="148"/>
      <c r="J42" s="87"/>
      <c r="K42" s="362" t="s">
        <v>132</v>
      </c>
      <c r="L42" s="363"/>
      <c r="M42" s="364"/>
      <c r="N42" s="53"/>
      <c r="O42" s="95"/>
      <c r="P42" s="95"/>
      <c r="Q42" s="95"/>
      <c r="R42" s="95"/>
      <c r="S42" s="95"/>
      <c r="T42" s="95"/>
      <c r="U42" s="95"/>
      <c r="V42" s="95"/>
      <c r="W42" s="95"/>
      <c r="X42" s="95"/>
      <c r="Y42" s="95"/>
      <c r="AC42" s="179"/>
    </row>
    <row r="43" spans="1:29" ht="15.65" customHeight="1" x14ac:dyDescent="0.35">
      <c r="A43" s="155" t="s">
        <v>133</v>
      </c>
      <c r="B43" s="161"/>
      <c r="C43" s="161"/>
      <c r="D43" s="162"/>
      <c r="E43" s="132"/>
      <c r="F43" s="132"/>
      <c r="G43" s="132"/>
      <c r="H43" s="180"/>
      <c r="I43" s="146"/>
      <c r="J43" s="147"/>
      <c r="K43" s="393" t="s">
        <v>134</v>
      </c>
      <c r="L43" s="270"/>
      <c r="M43" s="271"/>
      <c r="N43" s="51"/>
      <c r="O43" s="51"/>
      <c r="P43" s="95"/>
      <c r="Q43" s="95"/>
      <c r="R43" s="95"/>
      <c r="S43" s="95"/>
      <c r="T43" s="95"/>
      <c r="U43" s="95"/>
      <c r="V43" s="95"/>
      <c r="W43" s="95"/>
      <c r="X43" s="95"/>
      <c r="Y43" s="95"/>
    </row>
    <row r="44" spans="1:29" ht="15" x14ac:dyDescent="0.35">
      <c r="A44" s="181" t="s">
        <v>135</v>
      </c>
      <c r="B44" s="161"/>
      <c r="C44" s="161"/>
      <c r="D44" s="162"/>
      <c r="E44" s="132"/>
      <c r="F44" s="132"/>
      <c r="G44" s="132"/>
      <c r="H44" s="180"/>
      <c r="I44" s="146"/>
      <c r="J44" s="147"/>
      <c r="K44" s="182"/>
      <c r="L44" s="123"/>
      <c r="M44" s="124"/>
      <c r="N44" s="51"/>
      <c r="O44" s="51"/>
      <c r="P44" s="95"/>
      <c r="Q44" s="95"/>
      <c r="R44" s="95"/>
      <c r="S44" s="95"/>
      <c r="T44" s="95"/>
      <c r="U44" s="95"/>
      <c r="V44" s="95"/>
      <c r="W44" s="95"/>
      <c r="X44" s="95"/>
      <c r="Y44" s="95"/>
    </row>
    <row r="45" spans="1:29" ht="15" x14ac:dyDescent="0.35">
      <c r="A45" s="155" t="s">
        <v>136</v>
      </c>
      <c r="B45" s="161"/>
      <c r="C45" s="161"/>
      <c r="D45" s="162"/>
      <c r="E45" s="132"/>
      <c r="F45" s="132"/>
      <c r="G45" s="132"/>
      <c r="H45" s="147"/>
      <c r="I45" s="146"/>
      <c r="J45" s="147"/>
      <c r="K45" s="394" t="s">
        <v>137</v>
      </c>
      <c r="L45" s="327"/>
      <c r="M45" s="328"/>
      <c r="N45" s="51"/>
      <c r="O45" s="51"/>
      <c r="P45" s="95"/>
      <c r="Q45" s="95"/>
      <c r="R45" s="95"/>
      <c r="S45" s="95"/>
      <c r="T45" s="95"/>
      <c r="U45" s="95"/>
      <c r="V45" s="95"/>
      <c r="W45" s="95"/>
      <c r="X45" s="95"/>
      <c r="Y45" s="95"/>
    </row>
    <row r="46" spans="1:29" ht="15" x14ac:dyDescent="0.35">
      <c r="A46" s="155" t="s">
        <v>138</v>
      </c>
      <c r="B46" s="161"/>
      <c r="C46" s="161"/>
      <c r="D46" s="162"/>
      <c r="E46" s="132"/>
      <c r="F46" s="132"/>
      <c r="G46" s="132"/>
      <c r="H46" s="147"/>
      <c r="I46" s="146"/>
      <c r="J46" s="147"/>
      <c r="K46" s="394"/>
      <c r="L46" s="327"/>
      <c r="M46" s="328"/>
      <c r="N46" s="51"/>
      <c r="O46" s="51"/>
      <c r="P46" s="95"/>
      <c r="Q46" s="95"/>
      <c r="R46" s="95"/>
      <c r="S46" s="95"/>
      <c r="T46" s="95"/>
      <c r="U46" s="95"/>
      <c r="V46" s="95"/>
      <c r="W46" s="95"/>
      <c r="X46" s="95"/>
      <c r="Y46" s="95"/>
    </row>
    <row r="47" spans="1:29" ht="15" x14ac:dyDescent="0.35">
      <c r="A47" s="155" t="s">
        <v>139</v>
      </c>
      <c r="B47" s="161"/>
      <c r="C47" s="161"/>
      <c r="D47" s="162"/>
      <c r="E47" s="132"/>
      <c r="F47" s="132"/>
      <c r="G47" s="132"/>
      <c r="H47" s="147"/>
      <c r="I47" s="146"/>
      <c r="J47" s="147"/>
      <c r="K47" s="394"/>
      <c r="L47" s="327"/>
      <c r="M47" s="328"/>
      <c r="N47" s="51"/>
      <c r="O47" s="51"/>
      <c r="P47" s="95"/>
      <c r="Q47" s="95"/>
      <c r="R47" s="95"/>
      <c r="S47" s="95"/>
      <c r="T47" s="95"/>
      <c r="U47" s="95"/>
      <c r="V47" s="95"/>
      <c r="W47" s="95"/>
      <c r="X47" s="95"/>
      <c r="Y47" s="95"/>
    </row>
    <row r="48" spans="1:29" ht="15" x14ac:dyDescent="0.35">
      <c r="A48" s="183" t="s">
        <v>140</v>
      </c>
      <c r="B48" s="184"/>
      <c r="C48" s="185"/>
      <c r="D48" s="186"/>
      <c r="E48" s="132"/>
      <c r="F48" s="132"/>
      <c r="G48" s="132"/>
      <c r="H48" s="147"/>
      <c r="I48" s="146"/>
      <c r="J48" s="147"/>
      <c r="K48" s="148"/>
      <c r="L48" s="86"/>
      <c r="M48" s="87"/>
      <c r="N48" s="51"/>
      <c r="O48" s="51"/>
      <c r="P48" s="95"/>
      <c r="Q48" s="95"/>
      <c r="R48" s="95"/>
      <c r="S48" s="95"/>
      <c r="T48" s="95"/>
      <c r="U48" s="95"/>
      <c r="V48" s="95"/>
      <c r="W48" s="95"/>
      <c r="X48" s="95"/>
      <c r="Y48" s="95"/>
    </row>
    <row r="49" spans="1:25" ht="15" x14ac:dyDescent="0.35">
      <c r="A49" s="155" t="s">
        <v>141</v>
      </c>
      <c r="B49" s="161"/>
      <c r="C49" s="187"/>
      <c r="D49" s="188"/>
      <c r="E49" s="132"/>
      <c r="F49" s="132"/>
      <c r="G49" s="132"/>
      <c r="H49" s="147"/>
      <c r="I49" s="146"/>
      <c r="J49" s="147"/>
      <c r="K49" s="148" t="s">
        <v>142</v>
      </c>
      <c r="L49" s="86"/>
      <c r="M49" s="87"/>
      <c r="N49" s="51"/>
      <c r="O49" s="51"/>
      <c r="P49" s="95"/>
      <c r="Q49" s="95"/>
      <c r="R49" s="95"/>
      <c r="S49" s="95"/>
      <c r="T49" s="95"/>
      <c r="U49" s="95"/>
      <c r="V49" s="95"/>
      <c r="W49" s="95"/>
      <c r="X49" s="95"/>
      <c r="Y49" s="95"/>
    </row>
    <row r="50" spans="1:25" x14ac:dyDescent="0.35">
      <c r="A50" s="148"/>
      <c r="B50" s="86"/>
      <c r="C50" s="86"/>
      <c r="D50" s="86"/>
      <c r="E50" s="86"/>
      <c r="F50" s="86"/>
      <c r="G50" s="86"/>
      <c r="H50" s="87"/>
      <c r="I50" s="139"/>
      <c r="J50" s="140"/>
      <c r="K50" s="148"/>
      <c r="L50" s="86"/>
      <c r="M50" s="87"/>
      <c r="N50" s="95"/>
      <c r="O50" s="95"/>
      <c r="P50" s="95"/>
      <c r="Q50" s="95"/>
      <c r="R50" s="95"/>
      <c r="S50" s="95"/>
      <c r="T50" s="95"/>
      <c r="U50" s="95"/>
      <c r="V50" s="95"/>
      <c r="W50" s="95"/>
      <c r="X50" s="95"/>
      <c r="Y50" s="95"/>
    </row>
    <row r="51" spans="1:25" ht="15.45" x14ac:dyDescent="0.4">
      <c r="A51" s="33" t="s">
        <v>143</v>
      </c>
      <c r="B51" s="86"/>
      <c r="C51" s="86"/>
      <c r="D51" s="86"/>
      <c r="E51" s="86"/>
      <c r="F51" s="86"/>
      <c r="G51" s="86"/>
      <c r="H51" s="87"/>
      <c r="I51" s="139"/>
      <c r="J51" s="140"/>
      <c r="K51" s="148"/>
      <c r="L51" s="86"/>
      <c r="M51" s="87"/>
      <c r="N51" s="95"/>
      <c r="O51" s="95"/>
      <c r="P51" s="95"/>
      <c r="Q51" s="95"/>
      <c r="R51" s="95"/>
      <c r="S51" s="95"/>
      <c r="T51" s="95"/>
      <c r="U51" s="95"/>
      <c r="V51" s="95"/>
      <c r="W51" s="95"/>
      <c r="X51" s="95"/>
      <c r="Y51" s="95"/>
    </row>
    <row r="52" spans="1:25" ht="14.6" customHeight="1" x14ac:dyDescent="0.35">
      <c r="A52" s="387" t="s">
        <v>144</v>
      </c>
      <c r="B52" s="388"/>
      <c r="C52" s="388"/>
      <c r="D52" s="388"/>
      <c r="E52" s="389"/>
      <c r="F52" s="154" t="s">
        <v>100</v>
      </c>
      <c r="G52" s="166"/>
      <c r="H52" s="167"/>
      <c r="I52" s="148"/>
      <c r="J52" s="87"/>
      <c r="K52" s="384" t="s">
        <v>145</v>
      </c>
      <c r="L52" s="385"/>
      <c r="M52" s="386"/>
      <c r="N52" s="95"/>
      <c r="O52" s="95"/>
      <c r="P52" s="95"/>
      <c r="Q52" s="95"/>
      <c r="R52" s="95"/>
      <c r="S52" s="95"/>
      <c r="T52" s="95"/>
      <c r="U52" s="95"/>
      <c r="V52" s="95"/>
      <c r="W52" s="95"/>
      <c r="X52" s="95"/>
      <c r="Y52" s="95"/>
    </row>
    <row r="53" spans="1:25" ht="15" x14ac:dyDescent="0.35">
      <c r="A53" s="189" t="s">
        <v>146</v>
      </c>
      <c r="B53" s="190"/>
      <c r="C53" s="190"/>
      <c r="D53" s="190"/>
      <c r="E53" s="190"/>
      <c r="F53" s="132"/>
      <c r="G53" s="86"/>
      <c r="H53" s="87"/>
      <c r="I53" s="146"/>
      <c r="J53" s="147"/>
      <c r="K53" s="384"/>
      <c r="L53" s="385"/>
      <c r="M53" s="386"/>
      <c r="N53" s="51"/>
      <c r="O53" s="95"/>
      <c r="P53" s="95"/>
      <c r="Q53" s="95"/>
      <c r="R53" s="95"/>
      <c r="S53" s="95"/>
      <c r="T53" s="95"/>
      <c r="U53" s="95"/>
      <c r="V53" s="95"/>
      <c r="W53" s="95"/>
      <c r="X53" s="95"/>
      <c r="Y53" s="95"/>
    </row>
    <row r="54" spans="1:25" x14ac:dyDescent="0.35">
      <c r="A54" s="155" t="s">
        <v>147</v>
      </c>
      <c r="B54" s="161"/>
      <c r="C54" s="161"/>
      <c r="D54" s="161"/>
      <c r="E54" s="162"/>
      <c r="F54" s="132"/>
      <c r="G54" s="86"/>
      <c r="H54" s="87"/>
      <c r="I54" s="146"/>
      <c r="J54" s="147"/>
      <c r="K54" s="148"/>
      <c r="L54" s="86"/>
      <c r="M54" s="87"/>
      <c r="N54" s="95"/>
      <c r="O54" s="95"/>
      <c r="P54" s="95"/>
      <c r="Q54" s="95"/>
      <c r="R54" s="95"/>
      <c r="S54" s="95"/>
      <c r="T54" s="95"/>
      <c r="U54" s="95"/>
      <c r="V54" s="95"/>
      <c r="W54" s="95"/>
      <c r="X54" s="95"/>
      <c r="Y54" s="95"/>
    </row>
    <row r="55" spans="1:25" ht="15" x14ac:dyDescent="0.35">
      <c r="A55" s="155" t="s">
        <v>148</v>
      </c>
      <c r="B55" s="161"/>
      <c r="C55" s="161"/>
      <c r="D55" s="161"/>
      <c r="E55" s="162"/>
      <c r="F55" s="132"/>
      <c r="G55" s="86"/>
      <c r="H55" s="87"/>
      <c r="I55" s="146"/>
      <c r="J55" s="147"/>
      <c r="K55" s="148"/>
      <c r="L55" s="86"/>
      <c r="M55" s="87"/>
      <c r="N55" s="51"/>
      <c r="O55" s="95"/>
      <c r="P55" s="95"/>
      <c r="Q55" s="55"/>
      <c r="R55" s="55"/>
      <c r="S55" s="56"/>
      <c r="T55" s="95"/>
      <c r="U55" s="95"/>
      <c r="V55" s="95"/>
      <c r="W55" s="95"/>
      <c r="X55" s="95"/>
      <c r="Y55" s="95"/>
    </row>
    <row r="56" spans="1:25" ht="15" x14ac:dyDescent="0.35">
      <c r="A56" s="191" t="s">
        <v>149</v>
      </c>
      <c r="B56" s="192"/>
      <c r="C56" s="192"/>
      <c r="D56" s="192"/>
      <c r="E56" s="170"/>
      <c r="F56" s="154" t="s">
        <v>100</v>
      </c>
      <c r="G56" s="86"/>
      <c r="H56" s="87"/>
      <c r="I56" s="148"/>
      <c r="J56" s="87"/>
      <c r="K56" s="148" t="s">
        <v>150</v>
      </c>
      <c r="L56" s="86"/>
      <c r="M56" s="87"/>
      <c r="N56" s="51"/>
      <c r="O56" s="95"/>
      <c r="P56" s="95"/>
      <c r="Q56" s="55"/>
      <c r="R56" s="55"/>
      <c r="S56" s="56"/>
      <c r="T56" s="95"/>
      <c r="U56" s="95"/>
      <c r="V56" s="95"/>
      <c r="W56" s="95"/>
      <c r="X56" s="95"/>
      <c r="Y56" s="95"/>
    </row>
    <row r="57" spans="1:25" ht="15" x14ac:dyDescent="0.35">
      <c r="A57" s="398" t="s">
        <v>151</v>
      </c>
      <c r="B57" s="399"/>
      <c r="C57" s="399"/>
      <c r="D57" s="399"/>
      <c r="E57" s="400"/>
      <c r="F57" s="132"/>
      <c r="G57" s="86"/>
      <c r="H57" s="87"/>
      <c r="I57" s="146"/>
      <c r="J57" s="147"/>
      <c r="K57" s="148"/>
      <c r="L57" s="86"/>
      <c r="M57" s="87"/>
      <c r="N57" s="51"/>
      <c r="O57" s="95"/>
      <c r="P57" s="95"/>
      <c r="Q57" s="95"/>
      <c r="R57" s="95"/>
      <c r="S57" s="95"/>
      <c r="T57" s="95"/>
      <c r="U57" s="95"/>
      <c r="V57" s="95"/>
      <c r="W57" s="95"/>
      <c r="X57" s="95"/>
      <c r="Y57" s="95"/>
    </row>
    <row r="58" spans="1:25" ht="14.6" thickBot="1" x14ac:dyDescent="0.4">
      <c r="A58" s="148"/>
      <c r="B58" s="86"/>
      <c r="C58" s="86"/>
      <c r="D58" s="86"/>
      <c r="E58" s="86"/>
      <c r="F58" s="86"/>
      <c r="G58" s="86"/>
      <c r="H58" s="87"/>
      <c r="I58" s="139"/>
      <c r="J58" s="140"/>
      <c r="K58" s="148"/>
      <c r="L58" s="86"/>
      <c r="M58" s="87"/>
      <c r="N58" s="95"/>
      <c r="O58" s="95"/>
      <c r="P58" s="95"/>
      <c r="Q58" s="95"/>
      <c r="R58" s="95"/>
      <c r="S58" s="95"/>
      <c r="T58" s="95"/>
      <c r="U58" s="95"/>
      <c r="V58" s="95"/>
      <c r="W58" s="95"/>
      <c r="X58" s="95"/>
      <c r="Y58" s="95"/>
    </row>
    <row r="59" spans="1:25" ht="52.5" customHeight="1" thickBot="1" x14ac:dyDescent="0.45">
      <c r="A59" s="48" t="s">
        <v>152</v>
      </c>
      <c r="B59" s="49"/>
      <c r="C59" s="193"/>
      <c r="D59" s="193"/>
      <c r="E59" s="193"/>
      <c r="F59" s="193"/>
      <c r="G59" s="193"/>
      <c r="H59" s="193"/>
      <c r="I59" s="374" t="s">
        <v>86</v>
      </c>
      <c r="J59" s="375"/>
      <c r="K59" s="376" t="s">
        <v>17</v>
      </c>
      <c r="L59" s="376"/>
      <c r="M59" s="377"/>
      <c r="N59" s="95"/>
      <c r="O59" s="95"/>
      <c r="P59" s="95"/>
      <c r="Q59" s="95"/>
      <c r="R59" s="95"/>
      <c r="S59" s="95"/>
      <c r="T59" s="95"/>
      <c r="U59" s="95"/>
      <c r="V59" s="95"/>
      <c r="W59" s="95"/>
      <c r="X59" s="95"/>
      <c r="Y59" s="95"/>
    </row>
    <row r="60" spans="1:25" ht="34.1" customHeight="1" x14ac:dyDescent="0.4">
      <c r="A60" s="33" t="s">
        <v>153</v>
      </c>
      <c r="B60" s="86"/>
      <c r="C60" s="86"/>
      <c r="D60" s="86"/>
      <c r="E60" s="86"/>
      <c r="F60" s="86"/>
      <c r="G60" s="86"/>
      <c r="H60" s="86"/>
      <c r="I60" s="194" t="s">
        <v>88</v>
      </c>
      <c r="J60" s="195" t="s">
        <v>89</v>
      </c>
      <c r="K60" s="381" t="s">
        <v>154</v>
      </c>
      <c r="L60" s="382"/>
      <c r="M60" s="383"/>
      <c r="N60" s="95"/>
      <c r="O60" s="95"/>
      <c r="P60" s="95"/>
      <c r="Q60" s="95"/>
      <c r="R60" s="95"/>
      <c r="S60" s="95"/>
      <c r="T60" s="95"/>
      <c r="U60" s="95"/>
      <c r="V60" s="95"/>
      <c r="W60" s="95"/>
      <c r="X60" s="95"/>
      <c r="Y60" s="95"/>
    </row>
    <row r="61" spans="1:25" ht="14.6" customHeight="1" x14ac:dyDescent="0.4">
      <c r="A61" s="197" t="s">
        <v>155</v>
      </c>
      <c r="B61" s="198"/>
      <c r="C61" s="198"/>
      <c r="D61" s="198"/>
      <c r="E61" s="199"/>
      <c r="F61" s="154" t="s">
        <v>100</v>
      </c>
      <c r="G61" s="166"/>
      <c r="H61" s="166"/>
      <c r="I61" s="148"/>
      <c r="J61" s="87"/>
      <c r="K61" s="196"/>
      <c r="L61" s="86"/>
      <c r="M61" s="87"/>
      <c r="N61" s="95"/>
      <c r="O61" s="95"/>
      <c r="P61" s="95"/>
      <c r="Q61" s="95"/>
      <c r="R61" s="95"/>
      <c r="S61" s="95"/>
      <c r="T61" s="95"/>
      <c r="U61" s="95"/>
      <c r="V61" s="95"/>
      <c r="W61" s="95"/>
      <c r="X61" s="95"/>
      <c r="Y61" s="95"/>
    </row>
    <row r="62" spans="1:25" ht="15" x14ac:dyDescent="0.35">
      <c r="A62" s="200" t="s">
        <v>156</v>
      </c>
      <c r="B62" s="201"/>
      <c r="C62" s="201"/>
      <c r="D62" s="201"/>
      <c r="E62" s="202"/>
      <c r="F62" s="132"/>
      <c r="G62" s="166"/>
      <c r="H62" s="166"/>
      <c r="I62" s="146"/>
      <c r="J62" s="147"/>
      <c r="K62" s="86" t="s">
        <v>157</v>
      </c>
      <c r="L62" s="86"/>
      <c r="M62" s="87"/>
      <c r="N62" s="51"/>
      <c r="O62" s="95"/>
      <c r="P62" s="95"/>
      <c r="Q62" s="95"/>
      <c r="R62" s="95"/>
      <c r="S62" s="95"/>
      <c r="T62" s="95"/>
      <c r="U62" s="95"/>
      <c r="V62" s="95"/>
      <c r="W62" s="95"/>
      <c r="X62" s="95"/>
      <c r="Y62" s="95"/>
    </row>
    <row r="63" spans="1:25" ht="15.65" customHeight="1" x14ac:dyDescent="0.35">
      <c r="A63" s="231" t="s">
        <v>158</v>
      </c>
      <c r="B63" s="204"/>
      <c r="C63" s="204"/>
      <c r="D63" s="204"/>
      <c r="E63" s="205"/>
      <c r="F63" s="132"/>
      <c r="G63" s="86"/>
      <c r="H63" s="86"/>
      <c r="I63" s="146"/>
      <c r="J63" s="147"/>
      <c r="K63" s="86" t="s">
        <v>159</v>
      </c>
      <c r="L63" s="86"/>
      <c r="M63" s="87"/>
      <c r="N63" s="51"/>
      <c r="O63" s="95"/>
      <c r="P63" s="95"/>
      <c r="Q63" s="95"/>
      <c r="R63" s="95"/>
      <c r="S63" s="95"/>
      <c r="T63" s="95"/>
      <c r="U63" s="95"/>
      <c r="V63" s="95"/>
      <c r="W63" s="95"/>
      <c r="X63" s="95"/>
      <c r="Y63" s="95"/>
    </row>
    <row r="64" spans="1:25" ht="15.65" customHeight="1" x14ac:dyDescent="0.35">
      <c r="A64" s="231" t="s">
        <v>160</v>
      </c>
      <c r="B64" s="204"/>
      <c r="C64" s="204"/>
      <c r="D64" s="204"/>
      <c r="E64" s="205"/>
      <c r="F64" s="132"/>
      <c r="G64" s="86"/>
      <c r="H64" s="86"/>
      <c r="I64" s="146"/>
      <c r="J64" s="147"/>
      <c r="K64" s="338" t="s">
        <v>161</v>
      </c>
      <c r="L64" s="333"/>
      <c r="M64" s="334"/>
      <c r="N64" s="54"/>
      <c r="O64" s="95"/>
      <c r="P64" s="95"/>
      <c r="Q64" s="95"/>
      <c r="R64" s="95"/>
      <c r="S64" s="95"/>
      <c r="T64" s="95"/>
      <c r="U64" s="95"/>
      <c r="V64" s="95"/>
      <c r="W64" s="95"/>
      <c r="X64" s="95"/>
      <c r="Y64" s="95"/>
    </row>
    <row r="65" spans="1:25" ht="15" x14ac:dyDescent="0.35">
      <c r="A65" s="231" t="s">
        <v>162</v>
      </c>
      <c r="B65" s="204"/>
      <c r="C65" s="204"/>
      <c r="D65" s="204"/>
      <c r="E65" s="205"/>
      <c r="F65" s="132"/>
      <c r="G65" s="86"/>
      <c r="H65" s="86"/>
      <c r="I65" s="146"/>
      <c r="J65" s="147"/>
      <c r="K65" s="338"/>
      <c r="L65" s="333"/>
      <c r="M65" s="334"/>
      <c r="N65" s="51"/>
      <c r="O65" s="95"/>
      <c r="P65" s="95"/>
      <c r="Q65" s="95"/>
      <c r="R65" s="95"/>
      <c r="S65" s="95"/>
      <c r="T65" s="95"/>
      <c r="U65" s="95"/>
      <c r="V65" s="95"/>
      <c r="W65" s="95"/>
      <c r="X65" s="95"/>
      <c r="Y65" s="95"/>
    </row>
    <row r="66" spans="1:25" x14ac:dyDescent="0.35">
      <c r="A66" s="151" t="s">
        <v>163</v>
      </c>
      <c r="B66" s="152"/>
      <c r="C66" s="152"/>
      <c r="D66" s="152"/>
      <c r="E66" s="153"/>
      <c r="F66" s="154" t="s">
        <v>100</v>
      </c>
      <c r="G66" s="86"/>
      <c r="H66" s="87"/>
      <c r="I66" s="148"/>
      <c r="J66" s="87"/>
      <c r="K66" s="338"/>
      <c r="L66" s="333"/>
      <c r="M66" s="334"/>
      <c r="N66" s="95"/>
      <c r="O66" s="95"/>
      <c r="P66" s="95"/>
      <c r="Q66" s="95"/>
      <c r="R66" s="95"/>
      <c r="S66" s="95"/>
      <c r="T66" s="95"/>
      <c r="U66" s="95"/>
      <c r="V66" s="95"/>
      <c r="W66" s="95"/>
      <c r="X66" s="95"/>
      <c r="Y66" s="95"/>
    </row>
    <row r="67" spans="1:25" ht="15" x14ac:dyDescent="0.35">
      <c r="A67" s="155" t="s">
        <v>164</v>
      </c>
      <c r="B67" s="156"/>
      <c r="C67" s="156"/>
      <c r="D67" s="156"/>
      <c r="E67" s="157"/>
      <c r="F67" s="158"/>
      <c r="G67" s="86"/>
      <c r="H67" s="87"/>
      <c r="I67" s="159"/>
      <c r="J67" s="160"/>
      <c r="K67" s="150" t="s">
        <v>165</v>
      </c>
      <c r="L67" s="86"/>
      <c r="M67" s="87"/>
      <c r="N67" s="51"/>
      <c r="O67" s="95"/>
      <c r="P67" s="95"/>
      <c r="Q67" s="95"/>
      <c r="R67" s="95"/>
      <c r="S67" s="95"/>
      <c r="T67" s="95"/>
      <c r="U67" s="95"/>
      <c r="V67" s="95"/>
      <c r="W67" s="95"/>
      <c r="X67" s="95"/>
      <c r="Y67" s="95"/>
    </row>
    <row r="68" spans="1:25" ht="15" x14ac:dyDescent="0.35">
      <c r="A68" s="155" t="s">
        <v>166</v>
      </c>
      <c r="B68" s="161"/>
      <c r="C68" s="161"/>
      <c r="D68" s="161"/>
      <c r="E68" s="162"/>
      <c r="F68" s="158"/>
      <c r="G68" s="86"/>
      <c r="H68" s="87"/>
      <c r="I68" s="146"/>
      <c r="J68" s="147"/>
      <c r="K68" s="206"/>
      <c r="L68" s="86"/>
      <c r="M68" s="87"/>
      <c r="N68" s="51"/>
      <c r="O68" s="95"/>
      <c r="P68" s="95"/>
      <c r="Q68" s="95"/>
      <c r="R68" s="95"/>
      <c r="S68" s="95"/>
      <c r="T68" s="95"/>
      <c r="U68" s="95"/>
      <c r="V68" s="95"/>
      <c r="W68" s="95"/>
      <c r="X68" s="95"/>
      <c r="Y68" s="95"/>
    </row>
    <row r="69" spans="1:25" ht="15" x14ac:dyDescent="0.35">
      <c r="A69" s="155" t="s">
        <v>167</v>
      </c>
      <c r="B69" s="161"/>
      <c r="C69" s="161"/>
      <c r="D69" s="161"/>
      <c r="E69" s="162"/>
      <c r="F69" s="158"/>
      <c r="G69" s="86"/>
      <c r="H69" s="87"/>
      <c r="I69" s="146"/>
      <c r="J69" s="147"/>
      <c r="K69" s="148" t="s">
        <v>168</v>
      </c>
      <c r="L69" s="86"/>
      <c r="M69" s="87"/>
      <c r="N69" s="51"/>
      <c r="O69" s="95"/>
      <c r="P69" s="95"/>
      <c r="Q69" s="95"/>
      <c r="R69" s="95"/>
      <c r="S69" s="95"/>
      <c r="T69" s="95"/>
      <c r="U69" s="95"/>
      <c r="V69" s="95"/>
      <c r="W69" s="95"/>
      <c r="X69" s="95"/>
      <c r="Y69" s="95"/>
    </row>
    <row r="70" spans="1:25" ht="15" x14ac:dyDescent="0.35">
      <c r="A70" s="155" t="s">
        <v>169</v>
      </c>
      <c r="B70" s="161"/>
      <c r="C70" s="161"/>
      <c r="D70" s="161"/>
      <c r="E70" s="162"/>
      <c r="F70" s="158"/>
      <c r="G70" s="86"/>
      <c r="H70" s="87"/>
      <c r="I70" s="146"/>
      <c r="J70" s="147"/>
      <c r="K70" s="148"/>
      <c r="L70" s="86"/>
      <c r="M70" s="87"/>
      <c r="N70" s="51"/>
      <c r="O70" s="95"/>
      <c r="P70" s="95"/>
      <c r="Q70" s="95"/>
      <c r="R70" s="95"/>
      <c r="S70" s="95"/>
      <c r="T70" s="95"/>
      <c r="U70" s="95"/>
      <c r="V70" s="95"/>
      <c r="W70" s="95"/>
      <c r="X70" s="95"/>
      <c r="Y70" s="95"/>
    </row>
    <row r="71" spans="1:25" ht="15" x14ac:dyDescent="0.35">
      <c r="A71" s="155" t="s">
        <v>170</v>
      </c>
      <c r="B71" s="161"/>
      <c r="C71" s="359"/>
      <c r="D71" s="360"/>
      <c r="E71" s="360"/>
      <c r="F71" s="361"/>
      <c r="G71" s="86"/>
      <c r="H71" s="87"/>
      <c r="I71" s="146"/>
      <c r="J71" s="147"/>
      <c r="K71" s="338" t="s">
        <v>171</v>
      </c>
      <c r="L71" s="333"/>
      <c r="M71" s="334"/>
      <c r="N71" s="51"/>
      <c r="O71" s="95"/>
      <c r="P71" s="95"/>
      <c r="Q71" s="95"/>
      <c r="R71" s="95"/>
      <c r="S71" s="95"/>
      <c r="T71" s="95"/>
      <c r="U71" s="95"/>
      <c r="V71" s="95"/>
      <c r="W71" s="95"/>
      <c r="X71" s="95"/>
      <c r="Y71" s="95"/>
    </row>
    <row r="72" spans="1:25" x14ac:dyDescent="0.35">
      <c r="A72" s="148"/>
      <c r="B72" s="86"/>
      <c r="C72" s="86"/>
      <c r="D72" s="86"/>
      <c r="E72" s="86"/>
      <c r="F72" s="86"/>
      <c r="G72" s="86"/>
      <c r="H72" s="86"/>
      <c r="I72" s="139"/>
      <c r="J72" s="140"/>
      <c r="K72" s="86"/>
      <c r="L72" s="86"/>
      <c r="M72" s="87"/>
      <c r="N72" s="95"/>
      <c r="O72" s="95"/>
      <c r="P72" s="95"/>
      <c r="Q72" s="95"/>
      <c r="R72" s="95"/>
      <c r="S72" s="95"/>
      <c r="T72" s="95"/>
      <c r="U72" s="95"/>
      <c r="V72" s="95"/>
      <c r="W72" s="95"/>
      <c r="X72" s="95"/>
      <c r="Y72" s="95"/>
    </row>
    <row r="73" spans="1:25" ht="15.45" x14ac:dyDescent="0.4">
      <c r="A73" s="46" t="s">
        <v>172</v>
      </c>
      <c r="B73" s="86"/>
      <c r="C73" s="86"/>
      <c r="D73" s="86"/>
      <c r="E73" s="86"/>
      <c r="F73" s="86"/>
      <c r="G73" s="86"/>
      <c r="H73" s="86"/>
      <c r="I73" s="139"/>
      <c r="J73" s="140"/>
      <c r="K73" s="86"/>
      <c r="L73" s="86"/>
      <c r="M73" s="87"/>
      <c r="N73" s="95"/>
      <c r="O73" s="95"/>
      <c r="P73" s="95"/>
      <c r="Q73" s="95"/>
      <c r="R73" s="95"/>
      <c r="S73" s="95"/>
      <c r="T73" s="95"/>
      <c r="U73" s="95"/>
      <c r="V73" s="95"/>
      <c r="W73" s="95"/>
      <c r="X73" s="95"/>
      <c r="Y73" s="95"/>
    </row>
    <row r="74" spans="1:25" ht="15" x14ac:dyDescent="0.35">
      <c r="A74" s="207" t="s">
        <v>173</v>
      </c>
      <c r="B74" s="208"/>
      <c r="C74" s="208"/>
      <c r="D74" s="208"/>
      <c r="E74" s="209"/>
      <c r="F74" s="154" t="s">
        <v>16</v>
      </c>
      <c r="G74" s="86"/>
      <c r="H74" s="86"/>
      <c r="I74" s="148"/>
      <c r="J74" s="87"/>
      <c r="K74" s="210" t="s">
        <v>174</v>
      </c>
      <c r="L74" s="86"/>
      <c r="M74" s="87"/>
      <c r="N74" s="51"/>
      <c r="O74" s="57"/>
      <c r="P74" s="57"/>
      <c r="Q74" s="95"/>
      <c r="R74" s="95"/>
      <c r="S74" s="95"/>
      <c r="T74" s="95"/>
      <c r="U74" s="95"/>
      <c r="V74" s="95"/>
      <c r="W74" s="95"/>
      <c r="X74" s="95"/>
      <c r="Y74" s="95"/>
    </row>
    <row r="75" spans="1:25" ht="15" x14ac:dyDescent="0.35">
      <c r="A75" s="211" t="s">
        <v>175</v>
      </c>
      <c r="B75" s="161"/>
      <c r="C75" s="161"/>
      <c r="D75" s="161"/>
      <c r="E75" s="162"/>
      <c r="F75" s="158"/>
      <c r="G75" s="86"/>
      <c r="H75" s="86"/>
      <c r="I75" s="146"/>
      <c r="J75" s="147"/>
      <c r="K75" s="86" t="s">
        <v>176</v>
      </c>
      <c r="L75" s="86"/>
      <c r="M75" s="87"/>
      <c r="N75" s="51"/>
      <c r="O75" s="57"/>
      <c r="P75" s="57"/>
      <c r="Q75" s="95"/>
      <c r="R75" s="95"/>
      <c r="S75" s="95"/>
      <c r="T75" s="95"/>
      <c r="U75" s="95"/>
      <c r="V75" s="95"/>
      <c r="W75" s="95"/>
      <c r="X75" s="95"/>
      <c r="Y75" s="95"/>
    </row>
    <row r="76" spans="1:25" ht="15" x14ac:dyDescent="0.35">
      <c r="A76" s="212" t="s">
        <v>177</v>
      </c>
      <c r="B76" s="161"/>
      <c r="C76" s="161"/>
      <c r="D76" s="161"/>
      <c r="E76" s="162"/>
      <c r="F76" s="158"/>
      <c r="G76" s="86"/>
      <c r="H76" s="86"/>
      <c r="I76" s="146"/>
      <c r="J76" s="147"/>
      <c r="K76" s="86" t="s">
        <v>178</v>
      </c>
      <c r="L76" s="86"/>
      <c r="M76" s="87"/>
      <c r="N76" s="51"/>
      <c r="O76" s="57"/>
      <c r="P76" s="57"/>
      <c r="Q76" s="95"/>
      <c r="R76" s="95"/>
      <c r="S76" s="95"/>
      <c r="T76" s="95"/>
      <c r="U76" s="95"/>
      <c r="V76" s="95"/>
      <c r="W76" s="95"/>
      <c r="X76" s="95"/>
      <c r="Y76" s="95"/>
    </row>
    <row r="77" spans="1:25" ht="15" x14ac:dyDescent="0.35">
      <c r="A77" s="213" t="s">
        <v>179</v>
      </c>
      <c r="B77" s="190"/>
      <c r="C77" s="190"/>
      <c r="D77" s="190"/>
      <c r="E77" s="190"/>
      <c r="F77" s="188"/>
      <c r="G77" s="214" t="s">
        <v>180</v>
      </c>
      <c r="H77" s="86"/>
      <c r="I77" s="146"/>
      <c r="J77" s="147"/>
      <c r="K77" s="86" t="s">
        <v>181</v>
      </c>
      <c r="L77" s="86"/>
      <c r="M77" s="87"/>
      <c r="N77" s="51"/>
      <c r="O77" s="95"/>
      <c r="P77" s="95"/>
      <c r="Q77" s="95"/>
      <c r="R77" s="95"/>
      <c r="S77" s="95"/>
      <c r="T77" s="95"/>
      <c r="U77" s="95"/>
      <c r="V77" s="95"/>
      <c r="W77" s="95"/>
      <c r="X77" s="95"/>
      <c r="Y77" s="95"/>
    </row>
    <row r="78" spans="1:25" ht="15" x14ac:dyDescent="0.35">
      <c r="A78" s="155" t="s">
        <v>182</v>
      </c>
      <c r="B78" s="161"/>
      <c r="C78" s="161"/>
      <c r="D78" s="161"/>
      <c r="E78" s="162"/>
      <c r="F78" s="188"/>
      <c r="G78" s="214" t="s">
        <v>180</v>
      </c>
      <c r="H78" s="86"/>
      <c r="I78" s="146"/>
      <c r="J78" s="147"/>
      <c r="K78" s="86" t="s">
        <v>183</v>
      </c>
      <c r="L78" s="86"/>
      <c r="M78" s="87"/>
      <c r="N78" s="51"/>
      <c r="O78" s="95"/>
      <c r="P78" s="95"/>
      <c r="Q78" s="95"/>
      <c r="R78" s="95"/>
      <c r="S78" s="95"/>
      <c r="T78" s="95"/>
      <c r="U78" s="95"/>
      <c r="V78" s="95"/>
      <c r="W78" s="95"/>
      <c r="X78" s="95"/>
      <c r="Y78" s="95"/>
    </row>
    <row r="79" spans="1:25" ht="15" x14ac:dyDescent="0.35">
      <c r="A79" s="172" t="s">
        <v>184</v>
      </c>
      <c r="B79" s="156"/>
      <c r="C79" s="156"/>
      <c r="D79" s="156"/>
      <c r="E79" s="157"/>
      <c r="F79" s="158"/>
      <c r="G79" s="86"/>
      <c r="H79" s="86"/>
      <c r="I79" s="146"/>
      <c r="J79" s="147"/>
      <c r="K79" s="86" t="s">
        <v>185</v>
      </c>
      <c r="L79" s="86"/>
      <c r="M79" s="87"/>
      <c r="N79" s="51"/>
      <c r="O79" s="95"/>
      <c r="P79" s="95"/>
      <c r="Q79" s="95"/>
      <c r="R79" s="95"/>
      <c r="S79" s="95"/>
      <c r="T79" s="95"/>
      <c r="U79" s="95"/>
      <c r="V79" s="95"/>
      <c r="W79" s="95"/>
      <c r="X79" s="95"/>
      <c r="Y79" s="95"/>
    </row>
    <row r="80" spans="1:25" ht="14.6" customHeight="1" x14ac:dyDescent="0.35">
      <c r="A80" s="41"/>
      <c r="B80" s="38"/>
      <c r="C80" s="38"/>
      <c r="D80" s="38"/>
      <c r="E80" s="38"/>
      <c r="F80" s="38"/>
      <c r="G80" s="86"/>
      <c r="H80" s="86"/>
      <c r="I80" s="41"/>
      <c r="J80" s="42"/>
      <c r="K80" s="86"/>
      <c r="L80" s="86"/>
      <c r="M80" s="87"/>
      <c r="N80" s="95"/>
      <c r="O80" s="95"/>
      <c r="P80" s="95"/>
      <c r="Q80" s="95"/>
      <c r="R80" s="95"/>
      <c r="S80" s="95"/>
      <c r="T80" s="95"/>
      <c r="U80" s="95"/>
      <c r="V80" s="95"/>
      <c r="W80" s="95"/>
      <c r="X80" s="95"/>
      <c r="Y80" s="95"/>
    </row>
    <row r="81" spans="1:25" ht="15.45" x14ac:dyDescent="0.4">
      <c r="A81" s="33" t="s">
        <v>186</v>
      </c>
      <c r="B81" s="86"/>
      <c r="C81" s="86"/>
      <c r="D81" s="86"/>
      <c r="E81" s="86"/>
      <c r="F81" s="86"/>
      <c r="G81" s="86"/>
      <c r="H81" s="86"/>
      <c r="I81" s="139"/>
      <c r="J81" s="140"/>
      <c r="K81" s="384" t="s">
        <v>187</v>
      </c>
      <c r="L81" s="385"/>
      <c r="M81" s="386"/>
      <c r="N81" s="95"/>
      <c r="O81" s="95"/>
      <c r="P81" s="95"/>
      <c r="Q81" s="95"/>
      <c r="R81" s="95"/>
      <c r="S81" s="95"/>
      <c r="T81" s="95"/>
      <c r="U81" s="95"/>
      <c r="V81" s="95"/>
      <c r="W81" s="95"/>
      <c r="X81" s="95"/>
      <c r="Y81" s="95"/>
    </row>
    <row r="82" spans="1:25" ht="16.100000000000001" customHeight="1" x14ac:dyDescent="0.35">
      <c r="A82" s="378" t="s">
        <v>188</v>
      </c>
      <c r="B82" s="379"/>
      <c r="C82" s="379"/>
      <c r="D82" s="379"/>
      <c r="E82" s="380"/>
      <c r="F82" s="154" t="s">
        <v>189</v>
      </c>
      <c r="G82" s="86"/>
      <c r="H82" s="86"/>
      <c r="I82" s="148"/>
      <c r="J82" s="87"/>
      <c r="K82" s="384"/>
      <c r="L82" s="385"/>
      <c r="M82" s="386"/>
      <c r="N82" s="51"/>
      <c r="O82" s="95"/>
      <c r="P82" s="95"/>
      <c r="Q82" s="95"/>
      <c r="R82" s="95"/>
      <c r="S82" s="95"/>
      <c r="T82" s="95"/>
      <c r="U82" s="95"/>
      <c r="V82" s="95"/>
      <c r="W82" s="95"/>
      <c r="X82" s="95"/>
      <c r="Y82" s="95"/>
    </row>
    <row r="83" spans="1:25" ht="15.65" customHeight="1" x14ac:dyDescent="0.35">
      <c r="A83" s="200" t="s">
        <v>190</v>
      </c>
      <c r="B83" s="215"/>
      <c r="C83" s="215"/>
      <c r="D83" s="215"/>
      <c r="E83" s="216"/>
      <c r="F83" s="158"/>
      <c r="G83" s="86"/>
      <c r="H83" s="86"/>
      <c r="I83" s="159"/>
      <c r="J83" s="160"/>
      <c r="K83" s="327" t="s">
        <v>191</v>
      </c>
      <c r="L83" s="327"/>
      <c r="M83" s="328"/>
      <c r="N83" s="51"/>
      <c r="O83" s="95"/>
      <c r="P83" s="95"/>
      <c r="Q83" s="95"/>
      <c r="R83" s="95"/>
      <c r="S83" s="95"/>
      <c r="T83" s="95"/>
      <c r="U83" s="95"/>
      <c r="V83" s="95"/>
      <c r="W83" s="95"/>
      <c r="X83" s="95"/>
      <c r="Y83" s="95"/>
    </row>
    <row r="84" spans="1:25" ht="15" x14ac:dyDescent="0.35">
      <c r="A84" s="155" t="s">
        <v>192</v>
      </c>
      <c r="B84" s="161"/>
      <c r="C84" s="161"/>
      <c r="D84" s="161"/>
      <c r="E84" s="162"/>
      <c r="F84" s="132"/>
      <c r="G84" s="86"/>
      <c r="H84" s="86"/>
      <c r="I84" s="146"/>
      <c r="J84" s="147"/>
      <c r="K84" s="327"/>
      <c r="L84" s="327"/>
      <c r="M84" s="328"/>
      <c r="N84" s="51"/>
      <c r="O84" s="217"/>
      <c r="P84" s="95"/>
      <c r="Q84" s="95"/>
      <c r="R84" s="95"/>
      <c r="S84" s="95"/>
      <c r="T84" s="95"/>
      <c r="U84" s="95"/>
      <c r="V84" s="95"/>
      <c r="W84" s="95"/>
      <c r="X84" s="95"/>
      <c r="Y84" s="95"/>
    </row>
    <row r="85" spans="1:25" ht="15" x14ac:dyDescent="0.35">
      <c r="A85" s="155" t="s">
        <v>193</v>
      </c>
      <c r="B85" s="161"/>
      <c r="C85" s="161"/>
      <c r="D85" s="161"/>
      <c r="E85" s="162"/>
      <c r="F85" s="132"/>
      <c r="G85" s="86"/>
      <c r="H85" s="86"/>
      <c r="I85" s="146"/>
      <c r="J85" s="147"/>
      <c r="K85" s="327"/>
      <c r="L85" s="327"/>
      <c r="M85" s="328"/>
      <c r="N85" s="51"/>
      <c r="O85" s="217"/>
      <c r="P85" s="95"/>
      <c r="Q85" s="95"/>
      <c r="R85" s="95"/>
      <c r="S85" s="95"/>
      <c r="T85" s="95"/>
      <c r="U85" s="95"/>
      <c r="V85" s="95"/>
      <c r="W85" s="95"/>
      <c r="X85" s="95"/>
      <c r="Y85" s="95"/>
    </row>
    <row r="86" spans="1:25" ht="15" x14ac:dyDescent="0.35">
      <c r="A86" s="155" t="s">
        <v>194</v>
      </c>
      <c r="B86" s="161"/>
      <c r="C86" s="161"/>
      <c r="D86" s="161"/>
      <c r="E86" s="162"/>
      <c r="F86" s="132"/>
      <c r="G86" s="86"/>
      <c r="H86" s="86"/>
      <c r="I86" s="146"/>
      <c r="J86" s="147"/>
      <c r="K86" s="327"/>
      <c r="L86" s="327"/>
      <c r="M86" s="328"/>
      <c r="N86" s="51"/>
      <c r="O86" s="217"/>
      <c r="P86" s="95"/>
      <c r="Q86" s="95"/>
      <c r="R86" s="95"/>
      <c r="S86" s="95"/>
      <c r="T86" s="95"/>
      <c r="U86" s="95"/>
      <c r="V86" s="95"/>
      <c r="W86" s="95"/>
      <c r="X86" s="95"/>
      <c r="Y86" s="95"/>
    </row>
    <row r="87" spans="1:25" ht="15" x14ac:dyDescent="0.35">
      <c r="A87" s="155" t="s">
        <v>195</v>
      </c>
      <c r="B87" s="161"/>
      <c r="C87" s="161"/>
      <c r="D87" s="359"/>
      <c r="E87" s="361"/>
      <c r="F87" s="132"/>
      <c r="G87" s="86"/>
      <c r="H87" s="86"/>
      <c r="I87" s="146"/>
      <c r="J87" s="147"/>
      <c r="K87" s="123"/>
      <c r="L87" s="123"/>
      <c r="M87" s="124"/>
      <c r="N87" s="51"/>
      <c r="O87" s="217"/>
      <c r="P87" s="95"/>
      <c r="Q87" s="95"/>
      <c r="R87" s="95"/>
      <c r="S87" s="95"/>
      <c r="T87" s="95"/>
      <c r="U87" s="95"/>
      <c r="V87" s="95"/>
      <c r="W87" s="95"/>
      <c r="X87" s="95"/>
      <c r="Y87" s="95"/>
    </row>
    <row r="88" spans="1:25" x14ac:dyDescent="0.35">
      <c r="A88" s="148"/>
      <c r="B88" s="86"/>
      <c r="C88" s="86"/>
      <c r="D88" s="86"/>
      <c r="E88" s="86"/>
      <c r="F88" s="86"/>
      <c r="G88" s="86"/>
      <c r="H88" s="86"/>
      <c r="I88" s="139"/>
      <c r="J88" s="140"/>
      <c r="K88" s="86"/>
      <c r="L88" s="86"/>
      <c r="M88" s="87"/>
      <c r="N88" s="95"/>
      <c r="O88" s="217"/>
      <c r="P88" s="95"/>
      <c r="Q88" s="95"/>
      <c r="R88" s="95"/>
      <c r="S88" s="95"/>
      <c r="T88" s="95"/>
      <c r="U88" s="95"/>
      <c r="V88" s="95"/>
      <c r="W88" s="95"/>
      <c r="X88" s="95"/>
      <c r="Y88" s="95"/>
    </row>
    <row r="89" spans="1:25" ht="15.45" x14ac:dyDescent="0.4">
      <c r="A89" s="33" t="s">
        <v>196</v>
      </c>
      <c r="B89" s="86"/>
      <c r="C89" s="86"/>
      <c r="D89" s="86"/>
      <c r="E89" s="86"/>
      <c r="F89" s="86"/>
      <c r="G89" s="86"/>
      <c r="H89" s="86"/>
      <c r="I89" s="139"/>
      <c r="J89" s="140"/>
      <c r="K89" s="86"/>
      <c r="L89" s="86"/>
      <c r="M89" s="87"/>
      <c r="N89" s="95"/>
      <c r="O89" s="217"/>
      <c r="P89" s="95"/>
      <c r="Q89" s="95"/>
      <c r="R89" s="95"/>
      <c r="S89" s="95"/>
      <c r="T89" s="95"/>
      <c r="U89" s="95"/>
      <c r="V89" s="95"/>
      <c r="W89" s="95"/>
      <c r="X89" s="95"/>
      <c r="Y89" s="95"/>
    </row>
    <row r="90" spans="1:25" ht="15.65" customHeight="1" x14ac:dyDescent="0.35">
      <c r="A90" s="43" t="s">
        <v>197</v>
      </c>
      <c r="B90" s="44"/>
      <c r="C90" s="44"/>
      <c r="D90" s="44"/>
      <c r="E90" s="45"/>
      <c r="F90" s="154" t="s">
        <v>16</v>
      </c>
      <c r="G90" s="154" t="s">
        <v>198</v>
      </c>
      <c r="H90" s="86"/>
      <c r="I90" s="148"/>
      <c r="J90" s="87"/>
      <c r="K90" s="210" t="s">
        <v>199</v>
      </c>
      <c r="L90" s="86"/>
      <c r="M90" s="87"/>
      <c r="N90" s="95"/>
      <c r="O90" s="217"/>
      <c r="P90" s="95"/>
      <c r="Q90" s="95"/>
      <c r="R90" s="95"/>
      <c r="S90" s="95"/>
      <c r="T90" s="95"/>
      <c r="U90" s="95"/>
      <c r="V90" s="95"/>
      <c r="W90" s="95"/>
      <c r="X90" s="95"/>
      <c r="Y90" s="95"/>
    </row>
    <row r="91" spans="1:25" ht="15.65" customHeight="1" x14ac:dyDescent="0.35">
      <c r="A91" s="155" t="s">
        <v>200</v>
      </c>
      <c r="B91" s="161"/>
      <c r="C91" s="161"/>
      <c r="D91" s="161"/>
      <c r="E91" s="162"/>
      <c r="F91" s="158"/>
      <c r="G91" s="86"/>
      <c r="H91" s="86"/>
      <c r="I91" s="146"/>
      <c r="J91" s="147"/>
      <c r="K91" s="333" t="s">
        <v>201</v>
      </c>
      <c r="L91" s="333"/>
      <c r="M91" s="334"/>
      <c r="N91" s="54"/>
      <c r="O91" s="95"/>
      <c r="P91" s="95"/>
      <c r="Q91" s="95"/>
      <c r="R91" s="95"/>
      <c r="S91" s="95"/>
      <c r="T91" s="95"/>
      <c r="U91" s="95"/>
      <c r="V91" s="95"/>
      <c r="W91" s="95"/>
      <c r="X91" s="95"/>
      <c r="Y91" s="95"/>
    </row>
    <row r="92" spans="1:25" ht="17.149999999999999" customHeight="1" x14ac:dyDescent="0.35">
      <c r="A92" s="155" t="s">
        <v>202</v>
      </c>
      <c r="B92" s="161"/>
      <c r="C92" s="161"/>
      <c r="D92" s="161"/>
      <c r="E92" s="162"/>
      <c r="F92" s="132"/>
      <c r="G92" s="214" t="s">
        <v>203</v>
      </c>
      <c r="H92" s="86"/>
      <c r="I92" s="146"/>
      <c r="J92" s="147"/>
      <c r="K92" s="333"/>
      <c r="L92" s="333"/>
      <c r="M92" s="334"/>
      <c r="N92" s="54"/>
      <c r="O92" s="95"/>
      <c r="P92" s="95"/>
      <c r="Q92" s="95"/>
      <c r="R92" s="95"/>
      <c r="S92" s="95"/>
      <c r="T92" s="95"/>
      <c r="U92" s="95"/>
      <c r="V92" s="95"/>
      <c r="W92" s="95"/>
      <c r="X92" s="95"/>
      <c r="Y92" s="95"/>
    </row>
    <row r="93" spans="1:25" ht="16.100000000000001" customHeight="1" x14ac:dyDescent="0.35">
      <c r="A93" s="155" t="s">
        <v>204</v>
      </c>
      <c r="B93" s="161"/>
      <c r="C93" s="161"/>
      <c r="D93" s="161"/>
      <c r="E93" s="162"/>
      <c r="F93" s="132"/>
      <c r="G93" s="214" t="s">
        <v>203</v>
      </c>
      <c r="H93" s="86"/>
      <c r="I93" s="146"/>
      <c r="J93" s="147"/>
      <c r="K93" s="333"/>
      <c r="L93" s="333"/>
      <c r="M93" s="334"/>
      <c r="N93" s="54"/>
      <c r="O93" s="95"/>
      <c r="P93" s="95"/>
      <c r="Q93" s="95"/>
      <c r="R93" s="95"/>
      <c r="S93" s="95"/>
      <c r="T93" s="95"/>
      <c r="U93" s="95"/>
      <c r="V93" s="95"/>
      <c r="W93" s="95"/>
      <c r="X93" s="95"/>
      <c r="Y93" s="95"/>
    </row>
    <row r="94" spans="1:25" ht="14.6" thickBot="1" x14ac:dyDescent="0.4">
      <c r="A94" s="148"/>
      <c r="B94" s="86"/>
      <c r="C94" s="86"/>
      <c r="D94" s="86"/>
      <c r="E94" s="86"/>
      <c r="F94" s="86"/>
      <c r="G94" s="86"/>
      <c r="H94" s="86"/>
      <c r="I94" s="133"/>
      <c r="J94" s="90"/>
      <c r="K94" s="333"/>
      <c r="L94" s="333"/>
      <c r="M94" s="334"/>
      <c r="N94" s="95"/>
      <c r="O94" s="95"/>
      <c r="P94" s="95"/>
      <c r="Q94" s="95"/>
      <c r="R94" s="95"/>
      <c r="S94" s="95"/>
      <c r="T94" s="95"/>
      <c r="U94" s="95"/>
      <c r="V94" s="95"/>
      <c r="W94" s="95"/>
      <c r="X94" s="95"/>
      <c r="Y94" s="95"/>
    </row>
    <row r="95" spans="1:25" ht="15.45" x14ac:dyDescent="0.4">
      <c r="A95" s="47" t="s">
        <v>205</v>
      </c>
      <c r="B95" s="218"/>
      <c r="C95" s="218"/>
      <c r="D95" s="218"/>
      <c r="E95" s="218"/>
      <c r="F95" s="218"/>
      <c r="G95" s="218"/>
      <c r="H95" s="218"/>
      <c r="I95" s="218"/>
      <c r="J95" s="218"/>
      <c r="K95" s="219"/>
      <c r="L95" s="219"/>
      <c r="M95" s="220"/>
      <c r="N95" s="95"/>
      <c r="O95" s="95"/>
      <c r="P95" s="95"/>
      <c r="Q95" s="95"/>
      <c r="R95" s="95"/>
      <c r="S95" s="95"/>
      <c r="T95" s="95"/>
      <c r="U95" s="95"/>
      <c r="V95" s="95"/>
      <c r="W95" s="95"/>
      <c r="X95" s="95"/>
      <c r="Y95" s="95"/>
    </row>
    <row r="96" spans="1:25" x14ac:dyDescent="0.35">
      <c r="A96" s="365"/>
      <c r="B96" s="366"/>
      <c r="C96" s="366"/>
      <c r="D96" s="366"/>
      <c r="E96" s="366"/>
      <c r="F96" s="366"/>
      <c r="G96" s="366"/>
      <c r="H96" s="366"/>
      <c r="I96" s="366"/>
      <c r="J96" s="367"/>
      <c r="K96" s="86"/>
      <c r="L96" s="86"/>
      <c r="M96" s="87"/>
      <c r="N96" s="95"/>
      <c r="O96" s="95"/>
      <c r="P96" s="95"/>
      <c r="Q96" s="95"/>
      <c r="R96" s="95"/>
      <c r="S96" s="95"/>
      <c r="T96" s="95"/>
      <c r="U96" s="95"/>
      <c r="V96" s="95"/>
      <c r="W96" s="95"/>
      <c r="X96" s="95"/>
      <c r="Y96" s="95"/>
    </row>
    <row r="97" spans="1:25" x14ac:dyDescent="0.35">
      <c r="A97" s="368"/>
      <c r="B97" s="369"/>
      <c r="C97" s="369"/>
      <c r="D97" s="369"/>
      <c r="E97" s="369"/>
      <c r="F97" s="369"/>
      <c r="G97" s="369"/>
      <c r="H97" s="369"/>
      <c r="I97" s="369"/>
      <c r="J97" s="370"/>
      <c r="K97" s="86"/>
      <c r="L97" s="86"/>
      <c r="M97" s="87"/>
      <c r="N97" s="95"/>
      <c r="O97" s="95"/>
      <c r="P97" s="95"/>
      <c r="Q97" s="95"/>
      <c r="R97" s="95"/>
      <c r="S97" s="95"/>
      <c r="T97" s="95"/>
      <c r="U97" s="95"/>
      <c r="V97" s="95"/>
      <c r="W97" s="95"/>
      <c r="X97" s="95"/>
      <c r="Y97" s="95"/>
    </row>
    <row r="98" spans="1:25" x14ac:dyDescent="0.35">
      <c r="A98" s="368"/>
      <c r="B98" s="369"/>
      <c r="C98" s="369"/>
      <c r="D98" s="369"/>
      <c r="E98" s="369"/>
      <c r="F98" s="369"/>
      <c r="G98" s="369"/>
      <c r="H98" s="369"/>
      <c r="I98" s="369"/>
      <c r="J98" s="370"/>
      <c r="K98" s="86"/>
      <c r="L98" s="86"/>
      <c r="M98" s="87"/>
      <c r="N98" s="95"/>
      <c r="O98" s="95"/>
      <c r="P98" s="95"/>
      <c r="Q98" s="95"/>
      <c r="R98" s="95"/>
      <c r="S98" s="95"/>
      <c r="T98" s="95"/>
      <c r="U98" s="95"/>
      <c r="V98" s="95"/>
      <c r="W98" s="95"/>
      <c r="X98" s="95"/>
      <c r="Y98" s="95"/>
    </row>
    <row r="99" spans="1:25" x14ac:dyDescent="0.35">
      <c r="A99" s="368"/>
      <c r="B99" s="369"/>
      <c r="C99" s="369"/>
      <c r="D99" s="369"/>
      <c r="E99" s="369"/>
      <c r="F99" s="369"/>
      <c r="G99" s="369"/>
      <c r="H99" s="369"/>
      <c r="I99" s="369"/>
      <c r="J99" s="370"/>
      <c r="K99" s="86"/>
      <c r="L99" s="86"/>
      <c r="M99" s="87"/>
      <c r="N99" s="95"/>
      <c r="O99" s="95"/>
      <c r="P99" s="95"/>
      <c r="Q99" s="95"/>
      <c r="R99" s="95"/>
      <c r="S99" s="95"/>
      <c r="T99" s="95"/>
      <c r="U99" s="95"/>
      <c r="V99" s="95"/>
      <c r="W99" s="95"/>
      <c r="X99" s="95"/>
      <c r="Y99" s="95"/>
    </row>
    <row r="100" spans="1:25" ht="72.650000000000006" customHeight="1" x14ac:dyDescent="0.35">
      <c r="A100" s="368"/>
      <c r="B100" s="369"/>
      <c r="C100" s="369"/>
      <c r="D100" s="369"/>
      <c r="E100" s="369"/>
      <c r="F100" s="369"/>
      <c r="G100" s="369"/>
      <c r="H100" s="369"/>
      <c r="I100" s="369"/>
      <c r="J100" s="370"/>
      <c r="K100" s="86"/>
      <c r="L100" s="86"/>
      <c r="M100" s="87"/>
      <c r="N100" s="95"/>
      <c r="O100" s="95"/>
      <c r="P100" s="95"/>
      <c r="Q100" s="95"/>
      <c r="R100" s="95"/>
      <c r="S100" s="95"/>
      <c r="T100" s="95"/>
      <c r="U100" s="95"/>
      <c r="V100" s="95"/>
      <c r="W100" s="95"/>
      <c r="X100" s="95"/>
      <c r="Y100" s="95"/>
    </row>
    <row r="101" spans="1:25" ht="14.6" thickBot="1" x14ac:dyDescent="0.4">
      <c r="A101" s="371"/>
      <c r="B101" s="372"/>
      <c r="C101" s="372"/>
      <c r="D101" s="372"/>
      <c r="E101" s="372"/>
      <c r="F101" s="372"/>
      <c r="G101" s="372"/>
      <c r="H101" s="372"/>
      <c r="I101" s="372"/>
      <c r="J101" s="373"/>
      <c r="K101" s="89"/>
      <c r="L101" s="89"/>
      <c r="M101" s="90"/>
      <c r="N101" s="95"/>
      <c r="O101" s="95"/>
      <c r="P101" s="95"/>
      <c r="Q101" s="95"/>
      <c r="R101" s="95"/>
      <c r="S101" s="95"/>
      <c r="T101" s="95"/>
      <c r="U101" s="95"/>
      <c r="V101" s="95"/>
      <c r="W101" s="95"/>
      <c r="X101" s="95"/>
      <c r="Y101" s="95"/>
    </row>
    <row r="102" spans="1:25" x14ac:dyDescent="0.35">
      <c r="A102" s="95"/>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row>
    <row r="103" spans="1:25" x14ac:dyDescent="0.35">
      <c r="A103" s="95"/>
      <c r="B103" s="95"/>
      <c r="C103" s="95"/>
      <c r="D103" s="95"/>
      <c r="E103" s="95"/>
      <c r="F103" s="95"/>
      <c r="G103" s="95"/>
      <c r="H103" s="95"/>
      <c r="I103" s="95"/>
      <c r="J103" s="95"/>
      <c r="K103" s="95"/>
      <c r="L103" s="95"/>
      <c r="M103" s="95"/>
      <c r="N103" s="95"/>
      <c r="O103" s="95"/>
      <c r="P103" s="95"/>
      <c r="Q103" s="95"/>
      <c r="R103" s="95"/>
      <c r="S103" s="95"/>
      <c r="T103" s="95"/>
      <c r="U103" s="95"/>
      <c r="V103" s="95"/>
      <c r="W103" s="95"/>
      <c r="X103" s="95"/>
      <c r="Y103" s="95"/>
    </row>
    <row r="104" spans="1:25" x14ac:dyDescent="0.35">
      <c r="A104" s="95"/>
      <c r="B104" s="95"/>
      <c r="C104" s="95"/>
      <c r="D104" s="95"/>
      <c r="E104" s="95"/>
      <c r="F104" s="95"/>
      <c r="G104" s="95"/>
      <c r="H104" s="95"/>
      <c r="I104" s="95"/>
      <c r="J104" s="95"/>
      <c r="K104" s="95"/>
      <c r="L104" s="95"/>
      <c r="M104" s="95"/>
      <c r="N104" s="95"/>
      <c r="O104" s="95"/>
      <c r="P104" s="95"/>
      <c r="Q104" s="95"/>
      <c r="R104" s="95"/>
      <c r="S104" s="95"/>
      <c r="T104" s="95"/>
      <c r="U104" s="95"/>
      <c r="V104" s="95"/>
      <c r="W104" s="95"/>
      <c r="X104" s="95"/>
      <c r="Y104" s="95"/>
    </row>
    <row r="105" spans="1:25" x14ac:dyDescent="0.35">
      <c r="A105" s="95"/>
      <c r="B105" s="95"/>
      <c r="C105" s="95"/>
      <c r="D105" s="95"/>
      <c r="E105" s="95"/>
      <c r="F105" s="95"/>
      <c r="G105" s="95"/>
      <c r="H105" s="95"/>
      <c r="I105" s="95"/>
      <c r="J105" s="95"/>
      <c r="K105" s="95"/>
      <c r="L105" s="95"/>
      <c r="M105" s="95"/>
      <c r="N105" s="95"/>
      <c r="O105" s="95"/>
      <c r="P105" s="95"/>
      <c r="Q105" s="95"/>
      <c r="R105" s="95"/>
      <c r="S105" s="95"/>
      <c r="T105" s="95"/>
      <c r="U105" s="95"/>
      <c r="V105" s="95"/>
      <c r="W105" s="95"/>
      <c r="X105" s="95"/>
      <c r="Y105" s="95"/>
    </row>
    <row r="106" spans="1:25" x14ac:dyDescent="0.35">
      <c r="A106" s="95"/>
      <c r="B106" s="95"/>
      <c r="C106" s="95"/>
      <c r="D106" s="95"/>
      <c r="E106" s="95"/>
      <c r="F106" s="95"/>
      <c r="G106" s="95"/>
      <c r="H106" s="95"/>
      <c r="I106" s="95"/>
      <c r="J106" s="95"/>
      <c r="K106" s="95"/>
      <c r="L106" s="95"/>
      <c r="M106" s="95"/>
      <c r="N106" s="95"/>
      <c r="O106" s="95"/>
      <c r="P106" s="95"/>
      <c r="Q106" s="95"/>
      <c r="R106" s="95"/>
      <c r="S106" s="95"/>
      <c r="T106" s="95"/>
      <c r="U106" s="95"/>
      <c r="V106" s="95"/>
      <c r="W106" s="95"/>
      <c r="X106" s="95"/>
      <c r="Y106" s="95"/>
    </row>
    <row r="107" spans="1:25" x14ac:dyDescent="0.35">
      <c r="A107" s="95"/>
      <c r="B107" s="95"/>
      <c r="C107" s="95"/>
      <c r="D107" s="95"/>
      <c r="E107" s="95"/>
      <c r="F107" s="95"/>
      <c r="G107" s="95"/>
      <c r="H107" s="95"/>
      <c r="I107" s="95"/>
      <c r="J107" s="95"/>
      <c r="K107" s="95"/>
      <c r="L107" s="95"/>
      <c r="M107" s="95"/>
      <c r="N107" s="95"/>
      <c r="O107" s="95"/>
      <c r="P107" s="95"/>
      <c r="Q107" s="95"/>
      <c r="R107" s="95"/>
      <c r="S107" s="95"/>
      <c r="T107" s="95"/>
      <c r="U107" s="95"/>
      <c r="V107" s="95"/>
      <c r="W107" s="95"/>
      <c r="X107" s="95"/>
      <c r="Y107" s="95"/>
    </row>
    <row r="108" spans="1:25" x14ac:dyDescent="0.35">
      <c r="A108" s="95"/>
      <c r="B108" s="95"/>
      <c r="C108" s="95"/>
      <c r="D108" s="95"/>
      <c r="E108" s="95"/>
      <c r="F108" s="95"/>
      <c r="G108" s="95"/>
      <c r="H108" s="95"/>
      <c r="I108" s="95"/>
      <c r="J108" s="95"/>
      <c r="K108" s="95"/>
      <c r="L108" s="95"/>
      <c r="M108" s="95"/>
      <c r="N108" s="95"/>
      <c r="O108" s="95"/>
      <c r="P108" s="95"/>
      <c r="Q108" s="95"/>
      <c r="R108" s="95"/>
      <c r="S108" s="95"/>
      <c r="T108" s="95"/>
      <c r="U108" s="95"/>
      <c r="V108" s="95"/>
      <c r="W108" s="95"/>
      <c r="X108" s="95"/>
      <c r="Y108" s="95"/>
    </row>
    <row r="109" spans="1:25" x14ac:dyDescent="0.35">
      <c r="A109" s="95"/>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row>
    <row r="110" spans="1:25" x14ac:dyDescent="0.35">
      <c r="A110" s="95"/>
      <c r="B110" s="95"/>
      <c r="C110" s="95"/>
      <c r="D110" s="95"/>
      <c r="E110" s="95"/>
      <c r="F110" s="95"/>
      <c r="G110" s="95"/>
      <c r="H110" s="95"/>
      <c r="I110" s="95"/>
      <c r="J110" s="95"/>
      <c r="K110" s="95"/>
      <c r="L110" s="95"/>
      <c r="M110" s="95"/>
      <c r="N110" s="95"/>
      <c r="O110" s="95"/>
      <c r="P110" s="95"/>
      <c r="Q110" s="95"/>
      <c r="R110" s="95"/>
      <c r="S110" s="95"/>
      <c r="T110" s="95"/>
      <c r="U110" s="95"/>
      <c r="V110" s="95"/>
      <c r="W110" s="95"/>
      <c r="X110" s="95"/>
      <c r="Y110" s="95"/>
    </row>
    <row r="111" spans="1:25" x14ac:dyDescent="0.35">
      <c r="A111" s="95"/>
      <c r="B111" s="95"/>
      <c r="C111" s="95"/>
      <c r="D111" s="95"/>
      <c r="E111" s="95"/>
      <c r="F111" s="95"/>
      <c r="G111" s="95"/>
      <c r="H111" s="95"/>
      <c r="I111" s="95"/>
      <c r="J111" s="95"/>
      <c r="K111" s="95"/>
      <c r="L111" s="95"/>
      <c r="M111" s="95"/>
      <c r="N111" s="95"/>
      <c r="O111" s="95"/>
      <c r="P111" s="95"/>
      <c r="Q111" s="95"/>
      <c r="R111" s="95"/>
      <c r="S111" s="95"/>
      <c r="T111" s="95"/>
      <c r="U111" s="95"/>
      <c r="V111" s="95"/>
      <c r="W111" s="95"/>
      <c r="X111" s="95"/>
      <c r="Y111" s="95"/>
    </row>
    <row r="112" spans="1:25" x14ac:dyDescent="0.35">
      <c r="A112" s="95"/>
      <c r="B112" s="95"/>
      <c r="C112" s="95"/>
      <c r="D112" s="95"/>
      <c r="E112" s="95"/>
      <c r="F112" s="95"/>
      <c r="G112" s="95"/>
      <c r="H112" s="95"/>
      <c r="I112" s="95"/>
      <c r="J112" s="95"/>
      <c r="K112" s="95"/>
      <c r="L112" s="95"/>
      <c r="M112" s="95"/>
      <c r="N112" s="95"/>
      <c r="O112" s="95"/>
      <c r="P112" s="95"/>
      <c r="Q112" s="95"/>
      <c r="R112" s="95"/>
      <c r="S112" s="95"/>
      <c r="T112" s="95"/>
      <c r="U112" s="95"/>
      <c r="V112" s="95"/>
      <c r="W112" s="95"/>
      <c r="X112" s="95"/>
      <c r="Y112" s="95"/>
    </row>
    <row r="113" spans="1:25" x14ac:dyDescent="0.35">
      <c r="A113" s="95"/>
      <c r="B113" s="95"/>
      <c r="C113" s="95"/>
      <c r="D113" s="95"/>
      <c r="E113" s="95"/>
      <c r="F113" s="95"/>
      <c r="G113" s="95"/>
      <c r="H113" s="95"/>
      <c r="I113" s="95"/>
      <c r="J113" s="95"/>
      <c r="K113" s="95"/>
      <c r="L113" s="95"/>
      <c r="M113" s="95"/>
      <c r="N113" s="95"/>
      <c r="O113" s="95"/>
      <c r="P113" s="95"/>
      <c r="Q113" s="95"/>
      <c r="R113" s="95"/>
      <c r="S113" s="95"/>
      <c r="T113" s="95"/>
      <c r="U113" s="95"/>
      <c r="V113" s="95"/>
      <c r="W113" s="95"/>
      <c r="X113" s="95"/>
      <c r="Y113" s="95"/>
    </row>
    <row r="114" spans="1:25" x14ac:dyDescent="0.35">
      <c r="A114" s="95"/>
      <c r="B114" s="95"/>
      <c r="C114" s="95"/>
      <c r="D114" s="95"/>
      <c r="E114" s="95"/>
      <c r="F114" s="95"/>
      <c r="G114" s="95"/>
      <c r="H114" s="95"/>
      <c r="I114" s="95"/>
      <c r="J114" s="95"/>
      <c r="K114" s="95"/>
      <c r="L114" s="95"/>
      <c r="M114" s="95"/>
      <c r="N114" s="95"/>
      <c r="O114" s="95"/>
      <c r="P114" s="95"/>
      <c r="Q114" s="95"/>
      <c r="R114" s="95"/>
      <c r="S114" s="95"/>
      <c r="T114" s="95"/>
      <c r="U114" s="95"/>
      <c r="V114" s="95"/>
      <c r="W114" s="95"/>
      <c r="X114" s="95"/>
      <c r="Y114" s="95"/>
    </row>
    <row r="115" spans="1:25" x14ac:dyDescent="0.35">
      <c r="A115" s="95"/>
      <c r="B115" s="95"/>
      <c r="C115" s="95"/>
      <c r="D115" s="95"/>
      <c r="E115" s="95"/>
      <c r="F115" s="95"/>
      <c r="G115" s="95"/>
      <c r="H115" s="95"/>
      <c r="I115" s="95"/>
      <c r="J115" s="95"/>
      <c r="K115" s="95"/>
      <c r="L115" s="95"/>
      <c r="M115" s="95"/>
      <c r="N115" s="95"/>
      <c r="O115" s="95"/>
      <c r="P115" s="95"/>
      <c r="Q115" s="95"/>
      <c r="R115" s="95"/>
      <c r="S115" s="95"/>
      <c r="T115" s="95"/>
      <c r="U115" s="95"/>
      <c r="V115" s="95"/>
      <c r="W115" s="95"/>
      <c r="X115" s="95"/>
      <c r="Y115" s="95"/>
    </row>
    <row r="116" spans="1:25" x14ac:dyDescent="0.35">
      <c r="A116" s="95"/>
      <c r="B116" s="95"/>
      <c r="C116" s="95"/>
      <c r="D116" s="95"/>
      <c r="E116" s="95"/>
      <c r="F116" s="95"/>
      <c r="G116" s="95"/>
      <c r="H116" s="95"/>
      <c r="I116" s="95"/>
      <c r="J116" s="95"/>
      <c r="K116" s="95"/>
      <c r="L116" s="95"/>
      <c r="M116" s="95"/>
      <c r="N116" s="95"/>
      <c r="O116" s="95"/>
      <c r="P116" s="95"/>
      <c r="Q116" s="95"/>
      <c r="R116" s="95"/>
      <c r="S116" s="95"/>
      <c r="T116" s="95"/>
      <c r="U116" s="95"/>
      <c r="V116" s="95"/>
      <c r="W116" s="95"/>
      <c r="X116" s="95"/>
      <c r="Y116" s="95"/>
    </row>
    <row r="117" spans="1:25" x14ac:dyDescent="0.35">
      <c r="A117" s="95"/>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row>
    <row r="118" spans="1:25" x14ac:dyDescent="0.35">
      <c r="A118" s="95"/>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row>
    <row r="119" spans="1:25" x14ac:dyDescent="0.35">
      <c r="A119" s="95"/>
      <c r="B119" s="95"/>
      <c r="C119" s="95"/>
      <c r="D119" s="95"/>
      <c r="E119" s="95"/>
      <c r="F119" s="95"/>
      <c r="G119" s="95"/>
      <c r="H119" s="95"/>
      <c r="I119" s="95"/>
      <c r="J119" s="95"/>
      <c r="K119" s="95"/>
      <c r="L119" s="95"/>
      <c r="M119" s="95"/>
      <c r="N119" s="95"/>
      <c r="O119" s="95"/>
      <c r="P119" s="95"/>
      <c r="Q119" s="95"/>
      <c r="R119" s="95"/>
      <c r="S119" s="95"/>
      <c r="T119" s="95"/>
      <c r="U119" s="95"/>
      <c r="V119" s="95"/>
      <c r="W119" s="95"/>
      <c r="X119" s="95"/>
      <c r="Y119" s="95"/>
    </row>
    <row r="120" spans="1:25" x14ac:dyDescent="0.35"/>
  </sheetData>
  <sheetProtection algorithmName="SHA-512" hashValue="cccuBtgMoltLgQZC8AWrQQpGAubEBuX/oGsceWi7u4UivtNU7PB0ixKiBjt0T4cMhSvqnciOPJyOghRVp1m3DQ==" saltValue="ylMOw7C5gmdm0FoZ87fP3A==" spinCount="100000" sheet="1" objects="1" scenarios="1"/>
  <mergeCells count="30">
    <mergeCell ref="A52:E52"/>
    <mergeCell ref="K91:M94"/>
    <mergeCell ref="C71:F71"/>
    <mergeCell ref="K71:M71"/>
    <mergeCell ref="A34:E34"/>
    <mergeCell ref="K42:M42"/>
    <mergeCell ref="K43:M43"/>
    <mergeCell ref="K45:M47"/>
    <mergeCell ref="K32:M34"/>
    <mergeCell ref="K64:M66"/>
    <mergeCell ref="K52:M53"/>
    <mergeCell ref="A57:E57"/>
    <mergeCell ref="A96:J101"/>
    <mergeCell ref="K83:M86"/>
    <mergeCell ref="I59:J59"/>
    <mergeCell ref="K59:M59"/>
    <mergeCell ref="A82:E82"/>
    <mergeCell ref="D87:E87"/>
    <mergeCell ref="K60:M60"/>
    <mergeCell ref="K81:M82"/>
    <mergeCell ref="K23:M24"/>
    <mergeCell ref="A42:D42"/>
    <mergeCell ref="A1:M1"/>
    <mergeCell ref="B18:D18"/>
    <mergeCell ref="B9:D9"/>
    <mergeCell ref="I7:J7"/>
    <mergeCell ref="K7:M7"/>
    <mergeCell ref="K8:M9"/>
    <mergeCell ref="D3:I3"/>
    <mergeCell ref="K17:M18"/>
  </mergeCells>
  <conditionalFormatting sqref="D12">
    <cfRule type="cellIs" dxfId="118" priority="18" operator="lessThan">
      <formula>0.1</formula>
    </cfRule>
    <cfRule type="cellIs" dxfId="117" priority="19" operator="greaterThanOrEqual">
      <formula>0.1</formula>
    </cfRule>
  </conditionalFormatting>
  <conditionalFormatting sqref="D14">
    <cfRule type="cellIs" dxfId="116" priority="30" operator="greaterThanOrEqual">
      <formula>0.2</formula>
    </cfRule>
  </conditionalFormatting>
  <conditionalFormatting sqref="D15">
    <cfRule type="cellIs" dxfId="115" priority="29" operator="greaterThanOrEqual">
      <formula>0.35</formula>
    </cfRule>
  </conditionalFormatting>
  <conditionalFormatting sqref="F22">
    <cfRule type="containsText" dxfId="114" priority="1" operator="containsText" text="No">
      <formula>NOT(ISERROR(SEARCH("No",F22)))</formula>
    </cfRule>
    <cfRule type="cellIs" dxfId="113" priority="2" operator="equal">
      <formula>"Yes"</formula>
    </cfRule>
  </conditionalFormatting>
  <conditionalFormatting sqref="F27:F28 F62">
    <cfRule type="containsText" dxfId="112" priority="8" operator="containsText" text="No">
      <formula>NOT(ISERROR(SEARCH("No",F27)))</formula>
    </cfRule>
    <cfRule type="cellIs" dxfId="111" priority="9" operator="equal">
      <formula>"Yes"</formula>
    </cfRule>
  </conditionalFormatting>
  <conditionalFormatting sqref="F29">
    <cfRule type="expression" dxfId="110" priority="15">
      <formula>$F$29&lt;3</formula>
    </cfRule>
    <cfRule type="expression" dxfId="109" priority="16">
      <formula>$F$29&lt;8</formula>
    </cfRule>
    <cfRule type="expression" dxfId="108" priority="17">
      <formula>$F$29&gt;8</formula>
    </cfRule>
  </conditionalFormatting>
  <conditionalFormatting sqref="F36">
    <cfRule type="expression" dxfId="107" priority="52">
      <formula>$F$35="yes"</formula>
    </cfRule>
    <cfRule type="expression" dxfId="106" priority="60">
      <formula>$F$35="YES"</formula>
    </cfRule>
  </conditionalFormatting>
  <conditionalFormatting sqref="F37">
    <cfRule type="expression" dxfId="105" priority="51">
      <formula>$F$36="no"</formula>
    </cfRule>
    <cfRule type="expression" dxfId="104" priority="40">
      <formula>$F$35="Yes"</formula>
    </cfRule>
  </conditionalFormatting>
  <conditionalFormatting sqref="F39">
    <cfRule type="expression" dxfId="103" priority="61">
      <formula>#REF!="No"</formula>
    </cfRule>
  </conditionalFormatting>
  <conditionalFormatting sqref="F43:F44">
    <cfRule type="expression" dxfId="102" priority="57">
      <formula>$E$43="NO"</formula>
    </cfRule>
  </conditionalFormatting>
  <conditionalFormatting sqref="F65">
    <cfRule type="containsText" dxfId="101" priority="6" operator="containsText" text="No">
      <formula>NOT(ISERROR(SEARCH("No",F65)))</formula>
    </cfRule>
    <cfRule type="containsText" dxfId="100" priority="7" operator="containsText" text="Yes">
      <formula>NOT(ISERROR(SEARCH("Yes",F65)))</formula>
    </cfRule>
  </conditionalFormatting>
  <conditionalFormatting sqref="F77">
    <cfRule type="cellIs" dxfId="99" priority="64" operator="between">
      <formula>0</formula>
      <formula>94.9999</formula>
    </cfRule>
  </conditionalFormatting>
  <conditionalFormatting sqref="F77:F78">
    <cfRule type="cellIs" dxfId="98" priority="26" operator="between">
      <formula>95</formula>
      <formula>100</formula>
    </cfRule>
    <cfRule type="containsBlanks" dxfId="97" priority="25">
      <formula>LEN(TRIM(F77))=0</formula>
    </cfRule>
  </conditionalFormatting>
  <conditionalFormatting sqref="F78">
    <cfRule type="cellIs" dxfId="96" priority="62" operator="between">
      <formula>94.9999</formula>
      <formula>0</formula>
    </cfRule>
  </conditionalFormatting>
  <conditionalFormatting sqref="F44:H44 F47:H47 G48:H48">
    <cfRule type="expression" dxfId="95" priority="42">
      <formula>$E$47="no"</formula>
    </cfRule>
  </conditionalFormatting>
  <conditionalFormatting sqref="F45:H45">
    <cfRule type="expression" dxfId="94" priority="37">
      <formula>$E$45="no"</formula>
    </cfRule>
  </conditionalFormatting>
  <conditionalFormatting sqref="F46:H46">
    <cfRule type="expression" dxfId="93" priority="36">
      <formula>$E$46="no"</formula>
    </cfRule>
  </conditionalFormatting>
  <conditionalFormatting sqref="F48:H48">
    <cfRule type="expression" dxfId="92" priority="34">
      <formula>$E$48="no"</formula>
    </cfRule>
  </conditionalFormatting>
  <conditionalFormatting sqref="G43:H44">
    <cfRule type="expression" dxfId="91" priority="38">
      <formula>$E$43="no"</formula>
    </cfRule>
  </conditionalFormatting>
  <conditionalFormatting sqref="I39:J39">
    <cfRule type="expression" dxfId="90" priority="59">
      <formula>#REF!="NO"</formula>
    </cfRule>
  </conditionalFormatting>
  <conditionalFormatting sqref="I78:J79">
    <cfRule type="expression" dxfId="89" priority="53">
      <formula>$F$78="n/a"</formula>
    </cfRule>
  </conditionalFormatting>
  <dataValidations count="1">
    <dataValidation type="list" allowBlank="1" showInputMessage="1" showErrorMessage="1" sqref="F6 G63:H71 G53:H56" xr:uid="{5ED3E3EA-038B-40BC-BDD6-FCB883116C93}">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1720846B-F218-4D75-BAD3-CA58CE471721}">
          <x14:formula1>
            <xm:f>Lists!$D$2:$D$3</xm:f>
          </x14:formula1>
          <xm:sqref>F22:F23 F27:F28 F31 F35:F39 F53:F55 F57 F62:F65 F67:F70 E43:E49</xm:sqref>
        </x14:dataValidation>
        <x14:dataValidation type="list" allowBlank="1" showInputMessage="1" showErrorMessage="1" xr:uid="{FA481BCA-A463-448A-8382-0A2529C66B0A}">
          <x14:formula1>
            <xm:f>Lists!$D$2:$D$4</xm:f>
          </x14:formula1>
          <xm:sqref>F75:F76 F79 F91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1EE0A-6A4F-4835-8343-5F1EF38E0EAE}">
  <sheetPr codeName="Sheet8"/>
  <dimension ref="A1:Z128"/>
  <sheetViews>
    <sheetView zoomScale="70" zoomScaleNormal="70" workbookViewId="0">
      <selection activeCell="F93" sqref="F93"/>
    </sheetView>
  </sheetViews>
  <sheetFormatPr defaultColWidth="0" defaultRowHeight="14.15" zeroHeight="1" x14ac:dyDescent="0.35"/>
  <cols>
    <col min="1" max="1" width="12.69140625" style="125" customWidth="1"/>
    <col min="2" max="2" width="13.07421875" style="125" customWidth="1"/>
    <col min="3" max="3" width="14.07421875" style="125" customWidth="1"/>
    <col min="4" max="4" width="10.07421875" style="125" customWidth="1"/>
    <col min="5" max="5" width="12.3046875" style="125" customWidth="1"/>
    <col min="6" max="6" width="15" style="125" customWidth="1"/>
    <col min="7" max="8" width="8.69140625" style="125" customWidth="1"/>
    <col min="9" max="9" width="15.07421875" style="125" customWidth="1"/>
    <col min="10" max="10" width="16.3046875" style="125" customWidth="1"/>
    <col min="11" max="11" width="31.53515625" style="125" customWidth="1"/>
    <col min="12" max="12" width="22.3046875" style="125" customWidth="1"/>
    <col min="13" max="13" width="58.53515625" style="125" customWidth="1"/>
    <col min="14" max="25" width="8.69140625" style="125" customWidth="1"/>
    <col min="26" max="26" width="0" style="125" hidden="1" customWidth="1"/>
    <col min="27" max="16384" width="8.69140625" style="125" hidden="1"/>
  </cols>
  <sheetData>
    <row r="1" spans="1:25" ht="20.149999999999999" x14ac:dyDescent="0.5">
      <c r="A1" s="342" t="s">
        <v>206</v>
      </c>
      <c r="B1" s="343"/>
      <c r="C1" s="343"/>
      <c r="D1" s="343"/>
      <c r="E1" s="343"/>
      <c r="F1" s="343"/>
      <c r="G1" s="343"/>
      <c r="H1" s="343"/>
      <c r="I1" s="343"/>
      <c r="J1" s="343"/>
      <c r="K1" s="343"/>
      <c r="L1" s="343"/>
      <c r="M1" s="344"/>
      <c r="N1" s="95"/>
      <c r="O1" s="95"/>
      <c r="P1" s="95"/>
      <c r="Q1" s="95"/>
      <c r="R1" s="95"/>
      <c r="S1" s="95"/>
      <c r="T1" s="95"/>
      <c r="U1" s="95"/>
      <c r="V1" s="95"/>
      <c r="W1" s="95"/>
      <c r="X1" s="95"/>
      <c r="Y1" s="95"/>
    </row>
    <row r="2" spans="1:25" ht="15.45" x14ac:dyDescent="0.4">
      <c r="A2" s="33" t="s">
        <v>207</v>
      </c>
      <c r="B2" s="86"/>
      <c r="C2" s="86"/>
      <c r="D2" s="86"/>
      <c r="E2" s="86"/>
      <c r="F2" s="86"/>
      <c r="G2" s="86"/>
      <c r="H2" s="86"/>
      <c r="I2" s="86"/>
      <c r="J2" s="86"/>
      <c r="K2" s="86"/>
      <c r="L2" s="86"/>
      <c r="M2" s="87"/>
      <c r="N2" s="95"/>
      <c r="O2" s="95"/>
      <c r="P2" s="95"/>
      <c r="Q2" s="95"/>
      <c r="R2" s="95"/>
      <c r="S2" s="95"/>
      <c r="T2" s="95"/>
      <c r="U2" s="95"/>
      <c r="V2" s="95"/>
      <c r="W2" s="95"/>
      <c r="X2" s="95"/>
      <c r="Y2" s="95"/>
    </row>
    <row r="3" spans="1:25" ht="15" x14ac:dyDescent="0.35">
      <c r="A3" s="129" t="s">
        <v>208</v>
      </c>
      <c r="B3" s="130"/>
      <c r="C3" s="131"/>
      <c r="D3" s="359"/>
      <c r="E3" s="360"/>
      <c r="F3" s="360"/>
      <c r="G3" s="360"/>
      <c r="H3" s="360"/>
      <c r="I3" s="361"/>
      <c r="J3" s="86"/>
      <c r="K3" s="86"/>
      <c r="L3" s="86"/>
      <c r="M3" s="87"/>
      <c r="N3" s="50"/>
      <c r="O3" s="95"/>
      <c r="P3" s="95"/>
      <c r="Q3" s="95"/>
      <c r="R3" s="95"/>
      <c r="S3" s="95"/>
      <c r="T3" s="95"/>
      <c r="U3" s="95"/>
      <c r="V3" s="95"/>
      <c r="W3" s="95"/>
      <c r="X3" s="95"/>
      <c r="Y3" s="95"/>
    </row>
    <row r="4" spans="1:25" ht="15" x14ac:dyDescent="0.35">
      <c r="A4" s="129" t="s">
        <v>24</v>
      </c>
      <c r="B4" s="130"/>
      <c r="C4" s="131"/>
      <c r="D4" s="132"/>
      <c r="E4" s="86"/>
      <c r="F4" s="86"/>
      <c r="G4" s="86"/>
      <c r="H4" s="86"/>
      <c r="I4" s="86"/>
      <c r="J4" s="86"/>
      <c r="K4" s="86"/>
      <c r="L4" s="86"/>
      <c r="M4" s="87"/>
      <c r="N4" s="51"/>
      <c r="O4" s="95"/>
      <c r="P4" s="95"/>
      <c r="Q4" s="95"/>
      <c r="R4" s="95"/>
      <c r="S4" s="95"/>
      <c r="T4" s="95"/>
      <c r="U4" s="95"/>
      <c r="V4" s="95"/>
      <c r="W4" s="95"/>
      <c r="X4" s="95"/>
      <c r="Y4" s="95"/>
    </row>
    <row r="5" spans="1:25" ht="15" x14ac:dyDescent="0.35">
      <c r="A5" s="129" t="s">
        <v>84</v>
      </c>
      <c r="B5" s="130"/>
      <c r="C5" s="131"/>
      <c r="D5" s="132"/>
      <c r="E5" s="86"/>
      <c r="F5" s="86"/>
      <c r="G5" s="86"/>
      <c r="H5" s="86"/>
      <c r="I5" s="86"/>
      <c r="J5" s="86"/>
      <c r="K5" s="86"/>
      <c r="L5" s="86"/>
      <c r="M5" s="87"/>
      <c r="N5" s="51"/>
      <c r="O5" s="95"/>
      <c r="P5" s="95"/>
      <c r="Q5" s="95"/>
      <c r="R5" s="95"/>
      <c r="S5" s="95"/>
      <c r="T5" s="95"/>
      <c r="U5" s="95"/>
      <c r="V5" s="95"/>
      <c r="W5" s="95"/>
      <c r="X5" s="95"/>
      <c r="Y5" s="95"/>
    </row>
    <row r="6" spans="1:25" ht="15.45" thickBot="1" x14ac:dyDescent="0.4">
      <c r="A6" s="133"/>
      <c r="B6" s="89"/>
      <c r="C6" s="89"/>
      <c r="D6" s="89"/>
      <c r="E6" s="89"/>
      <c r="F6" s="89"/>
      <c r="G6" s="89"/>
      <c r="H6" s="89"/>
      <c r="I6" s="89"/>
      <c r="J6" s="89"/>
      <c r="K6" s="89"/>
      <c r="L6" s="89"/>
      <c r="M6" s="90"/>
      <c r="N6" s="52"/>
      <c r="O6" s="95"/>
      <c r="P6" s="95"/>
      <c r="Q6" s="95"/>
      <c r="R6" s="95"/>
      <c r="S6" s="95"/>
      <c r="T6" s="95"/>
      <c r="U6" s="95"/>
      <c r="V6" s="95"/>
      <c r="W6" s="95"/>
      <c r="X6" s="95"/>
      <c r="Y6" s="95"/>
    </row>
    <row r="7" spans="1:25" ht="62.15" customHeight="1" x14ac:dyDescent="0.4">
      <c r="A7" s="39" t="s">
        <v>85</v>
      </c>
      <c r="B7" s="40"/>
      <c r="C7" s="134"/>
      <c r="D7" s="134"/>
      <c r="E7" s="134"/>
      <c r="F7" s="134"/>
      <c r="G7" s="134"/>
      <c r="H7" s="135"/>
      <c r="I7" s="348" t="s">
        <v>86</v>
      </c>
      <c r="J7" s="349"/>
      <c r="K7" s="350" t="s">
        <v>17</v>
      </c>
      <c r="L7" s="351"/>
      <c r="M7" s="352"/>
      <c r="N7" s="95"/>
      <c r="O7" s="95"/>
      <c r="P7" s="95"/>
      <c r="Q7" s="95"/>
      <c r="R7" s="95"/>
      <c r="S7" s="95"/>
      <c r="T7" s="95"/>
      <c r="U7" s="95"/>
      <c r="V7" s="95"/>
      <c r="W7" s="95"/>
      <c r="X7" s="95"/>
      <c r="Y7" s="95"/>
    </row>
    <row r="8" spans="1:25" ht="26.6" customHeight="1" thickBot="1" x14ac:dyDescent="0.45">
      <c r="A8" s="36" t="s">
        <v>87</v>
      </c>
      <c r="B8" s="86"/>
      <c r="C8" s="86"/>
      <c r="D8" s="86"/>
      <c r="E8" s="86"/>
      <c r="F8" s="86"/>
      <c r="G8" s="86"/>
      <c r="H8" s="87"/>
      <c r="I8" s="136" t="s">
        <v>88</v>
      </c>
      <c r="J8" s="137" t="s">
        <v>89</v>
      </c>
      <c r="K8" s="353" t="s">
        <v>90</v>
      </c>
      <c r="L8" s="354"/>
      <c r="M8" s="355"/>
      <c r="N8" s="53"/>
      <c r="O8" s="95"/>
      <c r="P8" s="95"/>
      <c r="Q8" s="95"/>
      <c r="R8" s="95"/>
      <c r="S8" s="95"/>
      <c r="T8" s="95"/>
      <c r="U8" s="95"/>
      <c r="V8" s="95"/>
      <c r="W8" s="95"/>
      <c r="X8" s="95"/>
      <c r="Y8" s="95"/>
    </row>
    <row r="9" spans="1:25" ht="15.9" thickBot="1" x14ac:dyDescent="0.4">
      <c r="A9" s="37"/>
      <c r="B9" s="345" t="s">
        <v>91</v>
      </c>
      <c r="C9" s="346"/>
      <c r="D9" s="347"/>
      <c r="E9" s="138"/>
      <c r="F9" s="86"/>
      <c r="G9" s="86"/>
      <c r="H9" s="87"/>
      <c r="I9" s="139"/>
      <c r="J9" s="140"/>
      <c r="K9" s="356"/>
      <c r="L9" s="357"/>
      <c r="M9" s="358"/>
      <c r="N9" s="51"/>
      <c r="O9" s="95"/>
      <c r="P9" s="95"/>
      <c r="Q9" s="95"/>
      <c r="R9" s="95"/>
      <c r="S9" s="95"/>
      <c r="T9" s="95"/>
      <c r="U9" s="95"/>
      <c r="V9" s="95"/>
      <c r="W9" s="95"/>
      <c r="X9" s="95"/>
      <c r="Y9" s="95"/>
    </row>
    <row r="10" spans="1:25" ht="42.9" thickBot="1" x14ac:dyDescent="0.4">
      <c r="A10" s="141"/>
      <c r="B10" s="141" t="s">
        <v>92</v>
      </c>
      <c r="C10" s="142" t="s">
        <v>59</v>
      </c>
      <c r="D10" s="142" t="s">
        <v>60</v>
      </c>
      <c r="E10" s="138"/>
      <c r="F10" s="86"/>
      <c r="G10" s="86"/>
      <c r="H10" s="87"/>
      <c r="I10" s="139"/>
      <c r="J10" s="140"/>
      <c r="K10" s="148" t="s">
        <v>209</v>
      </c>
      <c r="L10" s="86"/>
      <c r="M10" s="87"/>
      <c r="N10" s="51"/>
      <c r="O10" s="95"/>
      <c r="P10" s="95"/>
      <c r="Q10" s="95"/>
      <c r="R10" s="95"/>
      <c r="S10" s="95"/>
      <c r="T10" s="95"/>
      <c r="U10" s="95"/>
      <c r="V10" s="95"/>
      <c r="W10" s="95"/>
      <c r="X10" s="95"/>
      <c r="Y10" s="95"/>
    </row>
    <row r="11" spans="1:25" ht="15.9" thickBot="1" x14ac:dyDescent="0.4">
      <c r="A11" s="1" t="s">
        <v>61</v>
      </c>
      <c r="B11" s="144"/>
      <c r="C11" s="145"/>
      <c r="D11" s="145"/>
      <c r="E11" s="138"/>
      <c r="F11" s="86"/>
      <c r="G11" s="86"/>
      <c r="H11" s="87"/>
      <c r="I11" s="146"/>
      <c r="J11" s="147"/>
      <c r="K11" s="148"/>
      <c r="L11" s="86"/>
      <c r="M11" s="87"/>
      <c r="N11" s="51"/>
      <c r="O11" s="95"/>
      <c r="P11" s="95"/>
      <c r="Q11" s="95"/>
      <c r="R11" s="95"/>
      <c r="S11" s="95"/>
      <c r="T11" s="95"/>
      <c r="U11" s="95"/>
      <c r="V11" s="95"/>
      <c r="W11" s="95"/>
      <c r="X11" s="95"/>
      <c r="Y11" s="95"/>
    </row>
    <row r="12" spans="1:25" ht="15.9" thickBot="1" x14ac:dyDescent="0.45">
      <c r="A12" s="1" t="s">
        <v>64</v>
      </c>
      <c r="B12" s="144"/>
      <c r="C12" s="2">
        <f>B11-B12</f>
        <v>0</v>
      </c>
      <c r="D12" s="4">
        <f>IFERROR(C12/B11,0)</f>
        <v>0</v>
      </c>
      <c r="E12" s="138"/>
      <c r="F12" s="86"/>
      <c r="G12" s="86"/>
      <c r="H12" s="87"/>
      <c r="I12" s="146"/>
      <c r="J12" s="147"/>
      <c r="K12" s="68" t="s">
        <v>210</v>
      </c>
      <c r="L12" s="86"/>
      <c r="M12" s="87"/>
      <c r="N12" s="51"/>
      <c r="O12" s="95"/>
      <c r="P12" s="95"/>
      <c r="Q12" s="95"/>
      <c r="R12" s="95"/>
      <c r="S12" s="95"/>
      <c r="T12" s="95"/>
      <c r="U12" s="95"/>
      <c r="V12" s="95"/>
      <c r="W12" s="95"/>
      <c r="X12" s="95"/>
      <c r="Y12" s="95"/>
    </row>
    <row r="13" spans="1:25" ht="15.9" thickBot="1" x14ac:dyDescent="0.4">
      <c r="A13" s="1" t="s">
        <v>65</v>
      </c>
      <c r="B13" s="149"/>
      <c r="C13" s="2">
        <f>B12-B13</f>
        <v>0</v>
      </c>
      <c r="D13" s="4">
        <f>IFERROR(C13/B12,0)</f>
        <v>0</v>
      </c>
      <c r="E13" s="138"/>
      <c r="F13" s="86"/>
      <c r="G13" s="86"/>
      <c r="H13" s="87"/>
      <c r="I13" s="146"/>
      <c r="J13" s="147"/>
      <c r="K13" s="85" t="s">
        <v>66</v>
      </c>
      <c r="L13" s="86"/>
      <c r="M13" s="87"/>
      <c r="N13" s="51"/>
      <c r="O13" s="95"/>
      <c r="P13" s="95"/>
      <c r="Q13" s="95"/>
      <c r="R13" s="95"/>
      <c r="S13" s="95"/>
      <c r="T13" s="95"/>
      <c r="U13" s="95"/>
      <c r="V13" s="95"/>
      <c r="W13" s="95"/>
      <c r="X13" s="95"/>
      <c r="Y13" s="95"/>
    </row>
    <row r="14" spans="1:25" ht="15.9" thickBot="1" x14ac:dyDescent="0.4">
      <c r="A14" s="1" t="s">
        <v>67</v>
      </c>
      <c r="B14" s="144"/>
      <c r="C14" s="24">
        <f>B13-B14</f>
        <v>0</v>
      </c>
      <c r="D14" s="3">
        <f>IFERROR(C14/B13,0)</f>
        <v>0</v>
      </c>
      <c r="E14" s="138"/>
      <c r="F14" s="86"/>
      <c r="G14" s="86"/>
      <c r="H14" s="87"/>
      <c r="I14" s="146"/>
      <c r="J14" s="147"/>
      <c r="K14" s="148" t="s">
        <v>211</v>
      </c>
      <c r="L14" s="86"/>
      <c r="M14" s="87"/>
      <c r="N14" s="51"/>
      <c r="O14" s="95"/>
      <c r="P14" s="95"/>
      <c r="Q14" s="95"/>
      <c r="R14" s="95"/>
      <c r="S14" s="95"/>
      <c r="T14" s="95"/>
      <c r="U14" s="95"/>
      <c r="V14" s="95"/>
      <c r="W14" s="95"/>
      <c r="X14" s="95"/>
      <c r="Y14" s="95"/>
    </row>
    <row r="15" spans="1:25" ht="15.9" thickBot="1" x14ac:dyDescent="0.4">
      <c r="A15" s="1" t="s">
        <v>69</v>
      </c>
      <c r="B15" s="5">
        <f>B14</f>
        <v>0</v>
      </c>
      <c r="C15" s="5">
        <f>B11-B15</f>
        <v>0</v>
      </c>
      <c r="D15" s="6">
        <f>IFERROR(C15/B11,0)</f>
        <v>0</v>
      </c>
      <c r="E15" s="138"/>
      <c r="F15" s="86"/>
      <c r="G15" s="86"/>
      <c r="H15" s="87"/>
      <c r="I15" s="146"/>
      <c r="J15" s="147"/>
      <c r="K15" s="148" t="s">
        <v>212</v>
      </c>
      <c r="L15" s="86"/>
      <c r="M15" s="87"/>
      <c r="N15" s="51"/>
      <c r="O15" s="95"/>
      <c r="P15" s="95"/>
      <c r="Q15" s="95"/>
      <c r="R15" s="95"/>
      <c r="S15" s="95"/>
      <c r="T15" s="95"/>
      <c r="U15" s="95"/>
      <c r="V15" s="95"/>
      <c r="W15" s="95"/>
      <c r="X15" s="95"/>
      <c r="Y15" s="95"/>
    </row>
    <row r="16" spans="1:25" ht="15.45" thickBot="1" x14ac:dyDescent="0.4">
      <c r="A16" s="9" t="s">
        <v>70</v>
      </c>
      <c r="B16" s="58" t="s">
        <v>62</v>
      </c>
      <c r="C16" s="58" t="s">
        <v>62</v>
      </c>
      <c r="D16" s="58" t="s">
        <v>62</v>
      </c>
      <c r="E16" s="138"/>
      <c r="F16" s="86"/>
      <c r="G16" s="86"/>
      <c r="H16" s="87"/>
      <c r="I16" s="139"/>
      <c r="J16" s="140"/>
      <c r="K16" s="394" t="s">
        <v>213</v>
      </c>
      <c r="L16" s="327"/>
      <c r="M16" s="328"/>
      <c r="N16" s="51"/>
      <c r="O16" s="95"/>
      <c r="P16" s="95"/>
      <c r="Q16" s="95"/>
      <c r="R16" s="95"/>
      <c r="S16" s="95"/>
      <c r="T16" s="95"/>
      <c r="U16" s="95"/>
      <c r="V16" s="95"/>
      <c r="W16" s="95"/>
      <c r="X16" s="95"/>
      <c r="Y16" s="95"/>
    </row>
    <row r="17" spans="1:25" ht="15.9" thickBot="1" x14ac:dyDescent="0.4">
      <c r="A17" s="10" t="s">
        <v>71</v>
      </c>
      <c r="B17" s="58" t="s">
        <v>62</v>
      </c>
      <c r="C17" s="58" t="s">
        <v>62</v>
      </c>
      <c r="D17" s="58" t="s">
        <v>62</v>
      </c>
      <c r="E17" s="138"/>
      <c r="F17" s="86"/>
      <c r="G17" s="86"/>
      <c r="H17" s="87"/>
      <c r="I17" s="139"/>
      <c r="J17" s="140"/>
      <c r="K17" s="394"/>
      <c r="L17" s="327"/>
      <c r="M17" s="328"/>
      <c r="N17" s="51"/>
      <c r="O17" s="95"/>
      <c r="P17" s="95"/>
      <c r="Q17" s="95"/>
      <c r="R17" s="95"/>
      <c r="S17" s="95"/>
      <c r="T17" s="95"/>
      <c r="U17" s="95"/>
      <c r="V17" s="95"/>
      <c r="W17" s="95"/>
      <c r="X17" s="95"/>
      <c r="Y17" s="95"/>
    </row>
    <row r="18" spans="1:25" ht="37.1" customHeight="1" thickBot="1" x14ac:dyDescent="0.4">
      <c r="A18" s="1" t="s">
        <v>73</v>
      </c>
      <c r="B18" s="413" t="s">
        <v>62</v>
      </c>
      <c r="C18" s="414"/>
      <c r="D18" s="415"/>
      <c r="E18" s="86"/>
      <c r="F18" s="86"/>
      <c r="G18" s="86"/>
      <c r="H18" s="87"/>
      <c r="I18" s="148"/>
      <c r="J18" s="87"/>
      <c r="K18" s="221"/>
      <c r="L18" s="86"/>
      <c r="M18" s="87"/>
      <c r="N18" s="51"/>
      <c r="O18" s="95"/>
      <c r="P18" s="95"/>
      <c r="Q18" s="95"/>
      <c r="R18" s="95"/>
      <c r="S18" s="95"/>
      <c r="T18" s="95"/>
      <c r="U18" s="95"/>
      <c r="V18" s="95"/>
      <c r="W18" s="95"/>
      <c r="X18" s="95"/>
      <c r="Y18" s="95"/>
    </row>
    <row r="19" spans="1:25" x14ac:dyDescent="0.35">
      <c r="A19" s="148"/>
      <c r="B19" s="86"/>
      <c r="C19" s="86"/>
      <c r="D19" s="86"/>
      <c r="E19" s="86"/>
      <c r="F19" s="86"/>
      <c r="G19" s="86"/>
      <c r="H19" s="87"/>
      <c r="I19" s="139"/>
      <c r="J19" s="140"/>
      <c r="K19" s="148"/>
      <c r="L19" s="86"/>
      <c r="M19" s="87"/>
      <c r="N19" s="95"/>
      <c r="O19" s="95"/>
      <c r="P19" s="95"/>
      <c r="Q19" s="95"/>
      <c r="R19" s="95"/>
      <c r="S19" s="95"/>
      <c r="T19" s="95"/>
      <c r="U19" s="95"/>
      <c r="V19" s="95"/>
      <c r="W19" s="95"/>
      <c r="X19" s="95"/>
      <c r="Y19" s="95"/>
    </row>
    <row r="20" spans="1:25" ht="15.45" x14ac:dyDescent="0.4">
      <c r="A20" s="33" t="s">
        <v>97</v>
      </c>
      <c r="B20" s="86"/>
      <c r="C20" s="86"/>
      <c r="D20" s="86"/>
      <c r="E20" s="86"/>
      <c r="F20" s="86"/>
      <c r="G20" s="86"/>
      <c r="H20" s="87"/>
      <c r="I20" s="139"/>
      <c r="J20" s="140"/>
      <c r="K20" s="150" t="s">
        <v>214</v>
      </c>
      <c r="L20" s="86"/>
      <c r="M20" s="87"/>
      <c r="N20" s="95"/>
      <c r="O20" s="95"/>
      <c r="P20" s="95"/>
      <c r="Q20" s="95"/>
      <c r="R20" s="95"/>
      <c r="S20" s="95"/>
      <c r="T20" s="95"/>
      <c r="U20" s="95"/>
      <c r="V20" s="95"/>
      <c r="W20" s="95"/>
      <c r="X20" s="95"/>
      <c r="Y20" s="95"/>
    </row>
    <row r="21" spans="1:25" x14ac:dyDescent="0.35">
      <c r="A21" s="151" t="s">
        <v>99</v>
      </c>
      <c r="B21" s="152"/>
      <c r="C21" s="152"/>
      <c r="D21" s="152"/>
      <c r="E21" s="153"/>
      <c r="F21" s="154" t="s">
        <v>100</v>
      </c>
      <c r="G21" s="86"/>
      <c r="H21" s="87"/>
      <c r="I21" s="148"/>
      <c r="J21" s="87"/>
      <c r="K21" s="86"/>
      <c r="L21" s="86"/>
      <c r="M21" s="87"/>
      <c r="N21" s="95"/>
      <c r="O21" s="95"/>
      <c r="P21" s="95"/>
      <c r="Q21" s="95"/>
      <c r="R21" s="95"/>
      <c r="S21" s="95"/>
      <c r="T21" s="95"/>
      <c r="U21" s="95"/>
      <c r="V21" s="95"/>
      <c r="W21" s="95"/>
      <c r="X21" s="95"/>
      <c r="Y21" s="95"/>
    </row>
    <row r="22" spans="1:25" ht="15" x14ac:dyDescent="0.35">
      <c r="A22" s="155" t="s">
        <v>101</v>
      </c>
      <c r="B22" s="156"/>
      <c r="C22" s="156"/>
      <c r="D22" s="156"/>
      <c r="E22" s="157"/>
      <c r="F22" s="158"/>
      <c r="G22" s="86"/>
      <c r="H22" s="87"/>
      <c r="I22" s="159"/>
      <c r="J22" s="160"/>
      <c r="K22" s="148" t="s">
        <v>102</v>
      </c>
      <c r="L22" s="86"/>
      <c r="M22" s="87"/>
      <c r="N22" s="54"/>
      <c r="O22" s="95"/>
      <c r="P22" s="95"/>
      <c r="Q22" s="95"/>
      <c r="R22" s="95"/>
      <c r="S22" s="95"/>
      <c r="T22" s="95"/>
      <c r="U22" s="95"/>
      <c r="V22" s="95"/>
      <c r="W22" s="95"/>
      <c r="X22" s="95"/>
      <c r="Y22" s="95"/>
    </row>
    <row r="23" spans="1:25" ht="15" x14ac:dyDescent="0.35">
      <c r="A23" s="155" t="s">
        <v>103</v>
      </c>
      <c r="B23" s="161"/>
      <c r="C23" s="161"/>
      <c r="D23" s="161"/>
      <c r="E23" s="162"/>
      <c r="F23" s="158"/>
      <c r="G23" s="86"/>
      <c r="H23" s="87"/>
      <c r="I23" s="146"/>
      <c r="J23" s="147"/>
      <c r="K23" s="338" t="s">
        <v>215</v>
      </c>
      <c r="L23" s="333"/>
      <c r="M23" s="334"/>
      <c r="N23" s="51"/>
      <c r="O23" s="95"/>
      <c r="P23" s="95"/>
      <c r="Q23" s="95"/>
      <c r="R23" s="95"/>
      <c r="S23" s="95"/>
      <c r="T23" s="95"/>
      <c r="U23" s="95"/>
      <c r="V23" s="95"/>
      <c r="W23" s="95"/>
      <c r="X23" s="95"/>
      <c r="Y23" s="95"/>
    </row>
    <row r="24" spans="1:25" x14ac:dyDescent="0.35">
      <c r="A24" s="148"/>
      <c r="B24" s="86"/>
      <c r="C24" s="86"/>
      <c r="D24" s="86"/>
      <c r="E24" s="86"/>
      <c r="F24" s="86"/>
      <c r="G24" s="86"/>
      <c r="H24" s="87"/>
      <c r="I24" s="139"/>
      <c r="J24" s="140"/>
      <c r="K24" s="338"/>
      <c r="L24" s="333"/>
      <c r="M24" s="334"/>
      <c r="N24" s="95"/>
      <c r="O24" s="95"/>
      <c r="P24" s="95"/>
      <c r="Q24" s="95"/>
      <c r="R24" s="95"/>
      <c r="S24" s="95"/>
      <c r="T24" s="95"/>
      <c r="U24" s="95"/>
      <c r="V24" s="95"/>
      <c r="W24" s="95"/>
      <c r="X24" s="95"/>
      <c r="Y24" s="95"/>
    </row>
    <row r="25" spans="1:25" ht="15.45" x14ac:dyDescent="0.4">
      <c r="A25" s="33" t="s">
        <v>105</v>
      </c>
      <c r="B25" s="86"/>
      <c r="C25" s="86"/>
      <c r="D25" s="86"/>
      <c r="E25" s="86"/>
      <c r="F25" s="86"/>
      <c r="G25" s="86"/>
      <c r="H25" s="87"/>
      <c r="I25" s="139"/>
      <c r="J25" s="140"/>
      <c r="K25" s="148"/>
      <c r="L25" s="86"/>
      <c r="M25" s="87"/>
      <c r="N25" s="95"/>
      <c r="O25" s="95"/>
      <c r="P25" s="95"/>
      <c r="Q25" s="95"/>
      <c r="R25" s="95"/>
      <c r="S25" s="95"/>
      <c r="T25" s="95"/>
      <c r="U25" s="95"/>
      <c r="V25" s="95"/>
      <c r="W25" s="95"/>
      <c r="X25" s="95"/>
      <c r="Y25" s="95"/>
    </row>
    <row r="26" spans="1:25" ht="15" x14ac:dyDescent="0.35">
      <c r="A26" s="163" t="s">
        <v>106</v>
      </c>
      <c r="B26" s="164"/>
      <c r="C26" s="164"/>
      <c r="D26" s="164"/>
      <c r="E26" s="165"/>
      <c r="F26" s="154" t="s">
        <v>100</v>
      </c>
      <c r="G26" s="166"/>
      <c r="H26" s="167"/>
      <c r="I26" s="148"/>
      <c r="J26" s="87"/>
      <c r="K26" s="148"/>
      <c r="L26" s="86"/>
      <c r="M26" s="168"/>
      <c r="N26" s="51"/>
      <c r="O26" s="95"/>
      <c r="P26" s="95"/>
      <c r="Q26" s="95"/>
      <c r="R26" s="95"/>
      <c r="S26" s="95"/>
      <c r="T26" s="95"/>
      <c r="U26" s="95"/>
      <c r="V26" s="95"/>
      <c r="W26" s="95"/>
      <c r="X26" s="95"/>
      <c r="Y26" s="95"/>
    </row>
    <row r="27" spans="1:25" ht="15" x14ac:dyDescent="0.35">
      <c r="A27" s="155" t="s">
        <v>107</v>
      </c>
      <c r="B27" s="156"/>
      <c r="C27" s="156"/>
      <c r="D27" s="156"/>
      <c r="E27" s="157"/>
      <c r="F27" s="132"/>
      <c r="G27" s="86"/>
      <c r="H27" s="87"/>
      <c r="I27" s="146"/>
      <c r="J27" s="147"/>
      <c r="K27" s="148" t="s">
        <v>108</v>
      </c>
      <c r="L27" s="86"/>
      <c r="M27" s="87"/>
      <c r="N27" s="51"/>
      <c r="O27" s="95"/>
      <c r="P27" s="95"/>
      <c r="Q27" s="95"/>
      <c r="R27" s="95"/>
      <c r="S27" s="95"/>
      <c r="T27" s="95"/>
      <c r="U27" s="95"/>
      <c r="V27" s="95"/>
      <c r="W27" s="95"/>
      <c r="X27" s="95"/>
      <c r="Y27" s="95"/>
    </row>
    <row r="28" spans="1:25" ht="15" x14ac:dyDescent="0.35">
      <c r="A28" s="155" t="s">
        <v>109</v>
      </c>
      <c r="B28" s="161"/>
      <c r="C28" s="161"/>
      <c r="D28" s="161"/>
      <c r="E28" s="162"/>
      <c r="F28" s="132"/>
      <c r="G28" s="86"/>
      <c r="H28" s="87"/>
      <c r="I28" s="146"/>
      <c r="J28" s="147"/>
      <c r="K28" s="148" t="s">
        <v>108</v>
      </c>
      <c r="L28" s="86"/>
      <c r="M28" s="87"/>
      <c r="N28" s="51"/>
      <c r="O28" s="95"/>
      <c r="P28" s="95"/>
      <c r="Q28" s="95"/>
      <c r="R28" s="95"/>
      <c r="S28" s="95"/>
      <c r="T28" s="95"/>
      <c r="U28" s="95"/>
      <c r="V28" s="95"/>
      <c r="W28" s="95"/>
      <c r="X28" s="95"/>
      <c r="Y28" s="95"/>
    </row>
    <row r="29" spans="1:25" ht="15" x14ac:dyDescent="0.35">
      <c r="A29" s="155" t="s">
        <v>110</v>
      </c>
      <c r="B29" s="161"/>
      <c r="C29" s="161"/>
      <c r="D29" s="161"/>
      <c r="E29" s="162"/>
      <c r="F29" s="158"/>
      <c r="G29" s="169" t="s">
        <v>111</v>
      </c>
      <c r="H29" s="170"/>
      <c r="I29" s="146"/>
      <c r="J29" s="147"/>
      <c r="K29" s="148"/>
      <c r="L29" s="86"/>
      <c r="M29" s="87"/>
      <c r="N29" s="51"/>
      <c r="O29" s="95"/>
      <c r="P29" s="95"/>
      <c r="Q29" s="95"/>
      <c r="R29" s="95"/>
      <c r="S29" s="95"/>
      <c r="T29" s="95"/>
      <c r="U29" s="95"/>
      <c r="V29" s="95"/>
      <c r="W29" s="95"/>
      <c r="X29" s="95"/>
      <c r="Y29" s="95"/>
    </row>
    <row r="30" spans="1:25" x14ac:dyDescent="0.35">
      <c r="A30" s="151" t="s">
        <v>112</v>
      </c>
      <c r="B30" s="152"/>
      <c r="C30" s="152"/>
      <c r="D30" s="152"/>
      <c r="E30" s="153"/>
      <c r="F30" s="171" t="s">
        <v>100</v>
      </c>
      <c r="G30" s="86"/>
      <c r="H30" s="87"/>
      <c r="I30" s="148"/>
      <c r="J30" s="87"/>
      <c r="K30" s="148"/>
      <c r="L30" s="86"/>
      <c r="M30" s="87"/>
      <c r="N30" s="95"/>
      <c r="O30" s="95"/>
      <c r="P30" s="95"/>
      <c r="Q30" s="95"/>
      <c r="R30" s="95"/>
      <c r="S30" s="95"/>
      <c r="T30" s="95"/>
      <c r="U30" s="95"/>
      <c r="V30" s="95"/>
      <c r="W30" s="95"/>
      <c r="X30" s="95"/>
      <c r="Y30" s="95"/>
    </row>
    <row r="31" spans="1:25" x14ac:dyDescent="0.35">
      <c r="A31" s="172" t="s">
        <v>113</v>
      </c>
      <c r="B31" s="156"/>
      <c r="C31" s="156"/>
      <c r="D31" s="156"/>
      <c r="E31" s="157"/>
      <c r="F31" s="132"/>
      <c r="G31" s="86"/>
      <c r="H31" s="87"/>
      <c r="I31" s="146"/>
      <c r="J31" s="147"/>
      <c r="K31" s="148"/>
      <c r="L31" s="86"/>
      <c r="M31" s="87"/>
      <c r="N31" s="95"/>
      <c r="O31" s="95"/>
      <c r="P31" s="95"/>
      <c r="Q31" s="95"/>
      <c r="R31" s="95"/>
      <c r="S31" s="95"/>
      <c r="T31" s="95"/>
      <c r="U31" s="95"/>
      <c r="V31" s="95"/>
      <c r="W31" s="95"/>
      <c r="X31" s="95"/>
      <c r="Y31" s="95"/>
    </row>
    <row r="32" spans="1:25" x14ac:dyDescent="0.35">
      <c r="A32" s="173"/>
      <c r="B32" s="122"/>
      <c r="C32" s="122"/>
      <c r="D32" s="122"/>
      <c r="E32" s="122"/>
      <c r="F32" s="86"/>
      <c r="G32" s="86"/>
      <c r="H32" s="87"/>
      <c r="I32" s="139"/>
      <c r="J32" s="140"/>
      <c r="K32" s="148"/>
      <c r="L32" s="86"/>
      <c r="M32" s="87"/>
      <c r="N32" s="95"/>
      <c r="O32" s="95"/>
      <c r="P32" s="95"/>
      <c r="Q32" s="95"/>
      <c r="R32" s="95"/>
      <c r="S32" s="95"/>
      <c r="T32" s="95"/>
      <c r="U32" s="95"/>
      <c r="V32" s="95"/>
      <c r="W32" s="95"/>
      <c r="X32" s="95"/>
      <c r="Y32" s="95"/>
    </row>
    <row r="33" spans="1:25" ht="15.65" customHeight="1" x14ac:dyDescent="0.4">
      <c r="A33" s="33" t="s">
        <v>115</v>
      </c>
      <c r="B33" s="86"/>
      <c r="C33" s="86"/>
      <c r="D33" s="86"/>
      <c r="E33" s="86"/>
      <c r="F33" s="86"/>
      <c r="G33" s="86"/>
      <c r="H33" s="87"/>
      <c r="I33" s="139"/>
      <c r="J33" s="140"/>
      <c r="K33" s="395" t="s">
        <v>114</v>
      </c>
      <c r="L33" s="396"/>
      <c r="M33" s="397"/>
      <c r="N33" s="95"/>
      <c r="O33" s="95"/>
      <c r="P33" s="95"/>
      <c r="Q33" s="95"/>
      <c r="R33" s="95"/>
      <c r="S33" s="95"/>
      <c r="T33" s="95"/>
      <c r="U33" s="95"/>
      <c r="V33" s="95"/>
      <c r="W33" s="95"/>
      <c r="X33" s="95"/>
      <c r="Y33" s="95"/>
    </row>
    <row r="34" spans="1:25" ht="15" x14ac:dyDescent="0.35">
      <c r="A34" s="390" t="s">
        <v>116</v>
      </c>
      <c r="B34" s="391"/>
      <c r="C34" s="391"/>
      <c r="D34" s="391"/>
      <c r="E34" s="392"/>
      <c r="F34" s="154" t="s">
        <v>100</v>
      </c>
      <c r="G34" s="86"/>
      <c r="H34" s="87"/>
      <c r="I34" s="148"/>
      <c r="J34" s="87"/>
      <c r="K34" s="395"/>
      <c r="L34" s="396"/>
      <c r="M34" s="397"/>
      <c r="N34" s="54"/>
      <c r="O34" s="95"/>
      <c r="P34" s="95"/>
      <c r="Q34" s="95"/>
      <c r="R34" s="95"/>
      <c r="S34" s="95"/>
      <c r="T34" s="95"/>
      <c r="U34" s="95"/>
      <c r="V34" s="95"/>
      <c r="W34" s="95"/>
      <c r="X34" s="95"/>
      <c r="Y34" s="95"/>
    </row>
    <row r="35" spans="1:25" ht="15" x14ac:dyDescent="0.35">
      <c r="A35" s="155" t="s">
        <v>117</v>
      </c>
      <c r="B35" s="161"/>
      <c r="C35" s="161"/>
      <c r="D35" s="161"/>
      <c r="E35" s="162"/>
      <c r="F35" s="132"/>
      <c r="G35" s="86"/>
      <c r="H35" s="87"/>
      <c r="I35" s="146"/>
      <c r="J35" s="147"/>
      <c r="K35" s="148" t="s">
        <v>118</v>
      </c>
      <c r="L35" s="86"/>
      <c r="M35" s="87"/>
      <c r="N35" s="51"/>
      <c r="O35" s="95"/>
      <c r="P35" s="95"/>
      <c r="Q35" s="95"/>
      <c r="R35" s="95"/>
      <c r="S35" s="95"/>
      <c r="T35" s="95"/>
      <c r="U35" s="95"/>
      <c r="V35" s="95"/>
      <c r="W35" s="95"/>
      <c r="X35" s="95"/>
      <c r="Y35" s="95"/>
    </row>
    <row r="36" spans="1:25" ht="15" x14ac:dyDescent="0.35">
      <c r="A36" s="155" t="s">
        <v>119</v>
      </c>
      <c r="B36" s="161"/>
      <c r="C36" s="161"/>
      <c r="D36" s="161"/>
      <c r="E36" s="162"/>
      <c r="F36" s="132"/>
      <c r="G36" s="86"/>
      <c r="H36" s="87"/>
      <c r="I36" s="146"/>
      <c r="J36" s="147"/>
      <c r="K36" s="148" t="s">
        <v>120</v>
      </c>
      <c r="L36" s="86"/>
      <c r="M36" s="87"/>
      <c r="N36" s="51"/>
      <c r="O36" s="95"/>
      <c r="P36" s="95"/>
      <c r="Q36" s="95"/>
      <c r="R36" s="95"/>
      <c r="S36" s="95"/>
      <c r="T36" s="95"/>
      <c r="U36" s="95"/>
      <c r="V36" s="95"/>
      <c r="W36" s="95"/>
      <c r="X36" s="95"/>
      <c r="Y36" s="95"/>
    </row>
    <row r="37" spans="1:25" ht="15" x14ac:dyDescent="0.35">
      <c r="A37" s="155" t="s">
        <v>121</v>
      </c>
      <c r="B37" s="161"/>
      <c r="C37" s="161"/>
      <c r="D37" s="161"/>
      <c r="E37" s="162"/>
      <c r="F37" s="132"/>
      <c r="G37" s="86"/>
      <c r="H37" s="87"/>
      <c r="I37" s="146"/>
      <c r="J37" s="147"/>
      <c r="K37" s="148" t="s">
        <v>122</v>
      </c>
      <c r="L37" s="86"/>
      <c r="M37" s="87"/>
      <c r="N37" s="51"/>
      <c r="O37" s="95"/>
      <c r="P37" s="95"/>
      <c r="Q37" s="95"/>
      <c r="R37" s="95"/>
      <c r="S37" s="95"/>
      <c r="T37" s="95"/>
      <c r="U37" s="95"/>
      <c r="V37" s="95"/>
      <c r="W37" s="95"/>
      <c r="X37" s="95"/>
      <c r="Y37" s="95"/>
    </row>
    <row r="38" spans="1:25" ht="15" x14ac:dyDescent="0.35">
      <c r="A38" s="155" t="s">
        <v>123</v>
      </c>
      <c r="B38" s="161"/>
      <c r="C38" s="161"/>
      <c r="D38" s="161"/>
      <c r="E38" s="162"/>
      <c r="F38" s="132"/>
      <c r="G38" s="86"/>
      <c r="H38" s="87"/>
      <c r="I38" s="146"/>
      <c r="J38" s="147"/>
      <c r="K38" s="148"/>
      <c r="L38" s="86"/>
      <c r="M38" s="87"/>
      <c r="N38" s="54"/>
      <c r="O38" s="95"/>
      <c r="P38" s="95"/>
      <c r="Q38" s="95"/>
      <c r="R38" s="95"/>
      <c r="S38" s="95"/>
      <c r="T38" s="95"/>
      <c r="U38" s="95"/>
      <c r="V38" s="95"/>
      <c r="W38" s="95"/>
      <c r="X38" s="95"/>
      <c r="Y38" s="95"/>
    </row>
    <row r="39" spans="1:25" ht="15" x14ac:dyDescent="0.35">
      <c r="A39" s="174" t="s">
        <v>216</v>
      </c>
      <c r="B39" s="175"/>
      <c r="C39" s="175"/>
      <c r="D39" s="175"/>
      <c r="E39" s="176"/>
      <c r="F39" s="132"/>
      <c r="G39" s="86"/>
      <c r="H39" s="87"/>
      <c r="I39" s="146"/>
      <c r="J39" s="147"/>
      <c r="K39" s="148"/>
      <c r="L39" s="86"/>
      <c r="M39" s="87"/>
      <c r="N39" s="51"/>
      <c r="O39" s="95"/>
      <c r="P39" s="95"/>
      <c r="Q39" s="95"/>
      <c r="R39" s="95"/>
      <c r="S39" s="95"/>
      <c r="T39" s="95"/>
      <c r="U39" s="95"/>
      <c r="V39" s="95"/>
      <c r="W39" s="95"/>
      <c r="X39" s="95"/>
      <c r="Y39" s="95"/>
    </row>
    <row r="40" spans="1:25" x14ac:dyDescent="0.35">
      <c r="A40" s="148"/>
      <c r="B40" s="86"/>
      <c r="C40" s="86"/>
      <c r="D40" s="86"/>
      <c r="E40" s="86"/>
      <c r="F40" s="86"/>
      <c r="G40" s="86"/>
      <c r="H40" s="87"/>
      <c r="I40" s="139"/>
      <c r="J40" s="140"/>
      <c r="K40" s="148"/>
      <c r="L40" s="86"/>
      <c r="M40" s="87"/>
      <c r="N40" s="95"/>
      <c r="O40" s="95"/>
      <c r="P40" s="95"/>
      <c r="Q40" s="95"/>
      <c r="R40" s="95"/>
      <c r="S40" s="95"/>
      <c r="T40" s="95"/>
      <c r="U40" s="95"/>
      <c r="V40" s="95"/>
      <c r="W40" s="95"/>
      <c r="X40" s="95"/>
      <c r="Y40" s="95"/>
    </row>
    <row r="41" spans="1:25" ht="15.45" x14ac:dyDescent="0.4">
      <c r="A41" s="33" t="s">
        <v>125</v>
      </c>
      <c r="B41" s="86"/>
      <c r="C41" s="86"/>
      <c r="D41" s="86"/>
      <c r="E41" s="86"/>
      <c r="F41" s="86"/>
      <c r="G41" s="86"/>
      <c r="H41" s="87"/>
      <c r="I41" s="139"/>
      <c r="J41" s="140"/>
      <c r="K41" s="150" t="s">
        <v>126</v>
      </c>
      <c r="L41" s="86"/>
      <c r="M41" s="87"/>
      <c r="N41" s="95"/>
      <c r="O41" s="95"/>
      <c r="P41" s="95"/>
      <c r="Q41" s="95"/>
      <c r="R41" s="95"/>
      <c r="S41" s="95"/>
      <c r="T41" s="95"/>
      <c r="U41" s="95"/>
      <c r="V41" s="95"/>
      <c r="W41" s="95"/>
      <c r="X41" s="95"/>
      <c r="Y41" s="95"/>
    </row>
    <row r="42" spans="1:25" ht="82.5" customHeight="1" x14ac:dyDescent="0.35">
      <c r="A42" s="339" t="s">
        <v>127</v>
      </c>
      <c r="B42" s="340"/>
      <c r="C42" s="340"/>
      <c r="D42" s="341"/>
      <c r="E42" s="177" t="s">
        <v>128</v>
      </c>
      <c r="F42" s="177" t="s">
        <v>129</v>
      </c>
      <c r="G42" s="177" t="s">
        <v>130</v>
      </c>
      <c r="H42" s="178" t="s">
        <v>131</v>
      </c>
      <c r="I42" s="148"/>
      <c r="J42" s="87"/>
      <c r="K42" s="362" t="s">
        <v>132</v>
      </c>
      <c r="L42" s="363"/>
      <c r="M42" s="364"/>
      <c r="N42" s="53"/>
      <c r="O42" s="95"/>
      <c r="P42" s="95"/>
      <c r="Q42" s="95"/>
      <c r="R42" s="95"/>
      <c r="S42" s="95"/>
      <c r="T42" s="95"/>
      <c r="U42" s="95"/>
      <c r="V42" s="95"/>
      <c r="W42" s="95"/>
      <c r="X42" s="95"/>
      <c r="Y42" s="95"/>
    </row>
    <row r="43" spans="1:25" ht="15.65" customHeight="1" x14ac:dyDescent="0.35">
      <c r="A43" s="155" t="s">
        <v>133</v>
      </c>
      <c r="B43" s="161"/>
      <c r="C43" s="161"/>
      <c r="D43" s="162"/>
      <c r="E43" s="132"/>
      <c r="F43" s="132"/>
      <c r="G43" s="132"/>
      <c r="H43" s="180"/>
      <c r="I43" s="146"/>
      <c r="J43" s="147"/>
      <c r="K43" s="393" t="s">
        <v>134</v>
      </c>
      <c r="L43" s="270"/>
      <c r="M43" s="271"/>
      <c r="N43" s="51"/>
      <c r="O43" s="51"/>
      <c r="P43" s="95"/>
      <c r="Q43" s="95"/>
      <c r="R43" s="95"/>
      <c r="S43" s="95"/>
      <c r="T43" s="95"/>
      <c r="U43" s="95"/>
      <c r="V43" s="95"/>
      <c r="W43" s="95"/>
      <c r="X43" s="95"/>
      <c r="Y43" s="95"/>
    </row>
    <row r="44" spans="1:25" ht="15" x14ac:dyDescent="0.35">
      <c r="A44" s="181" t="s">
        <v>135</v>
      </c>
      <c r="B44" s="161"/>
      <c r="C44" s="161"/>
      <c r="D44" s="162"/>
      <c r="E44" s="132"/>
      <c r="F44" s="132"/>
      <c r="G44" s="132"/>
      <c r="H44" s="180"/>
      <c r="I44" s="146"/>
      <c r="J44" s="147"/>
      <c r="K44" s="182"/>
      <c r="L44" s="123"/>
      <c r="M44" s="124"/>
      <c r="N44" s="51"/>
      <c r="O44" s="51"/>
      <c r="P44" s="95"/>
      <c r="Q44" s="95"/>
      <c r="R44" s="95"/>
      <c r="S44" s="95"/>
      <c r="T44" s="95"/>
      <c r="U44" s="95"/>
      <c r="V44" s="95"/>
      <c r="W44" s="95"/>
      <c r="X44" s="95"/>
      <c r="Y44" s="95"/>
    </row>
    <row r="45" spans="1:25" ht="15" x14ac:dyDescent="0.35">
      <c r="A45" s="155" t="s">
        <v>136</v>
      </c>
      <c r="B45" s="161"/>
      <c r="C45" s="161"/>
      <c r="D45" s="162"/>
      <c r="E45" s="132"/>
      <c r="F45" s="132"/>
      <c r="G45" s="132"/>
      <c r="H45" s="147"/>
      <c r="I45" s="146"/>
      <c r="J45" s="147"/>
      <c r="K45" s="394" t="s">
        <v>137</v>
      </c>
      <c r="L45" s="327"/>
      <c r="M45" s="328"/>
      <c r="N45" s="51"/>
      <c r="O45" s="51"/>
      <c r="P45" s="95"/>
      <c r="Q45" s="95"/>
      <c r="R45" s="95"/>
      <c r="S45" s="95"/>
      <c r="T45" s="95"/>
      <c r="U45" s="95"/>
      <c r="V45" s="95"/>
      <c r="W45" s="95"/>
      <c r="X45" s="95"/>
      <c r="Y45" s="95"/>
    </row>
    <row r="46" spans="1:25" ht="15" x14ac:dyDescent="0.35">
      <c r="A46" s="155" t="s">
        <v>138</v>
      </c>
      <c r="B46" s="161"/>
      <c r="C46" s="161"/>
      <c r="D46" s="162"/>
      <c r="E46" s="132"/>
      <c r="F46" s="132"/>
      <c r="G46" s="132"/>
      <c r="H46" s="147"/>
      <c r="I46" s="146"/>
      <c r="J46" s="147"/>
      <c r="K46" s="394"/>
      <c r="L46" s="327"/>
      <c r="M46" s="328"/>
      <c r="N46" s="51"/>
      <c r="O46" s="51"/>
      <c r="P46" s="95"/>
      <c r="Q46" s="95"/>
      <c r="R46" s="95"/>
      <c r="S46" s="95"/>
      <c r="T46" s="95"/>
      <c r="U46" s="95"/>
      <c r="V46" s="95"/>
      <c r="W46" s="95"/>
      <c r="X46" s="95"/>
      <c r="Y46" s="95"/>
    </row>
    <row r="47" spans="1:25" ht="15" x14ac:dyDescent="0.35">
      <c r="A47" s="155" t="s">
        <v>139</v>
      </c>
      <c r="B47" s="161"/>
      <c r="C47" s="161"/>
      <c r="D47" s="162"/>
      <c r="E47" s="132"/>
      <c r="F47" s="132"/>
      <c r="G47" s="132"/>
      <c r="H47" s="147"/>
      <c r="I47" s="146"/>
      <c r="J47" s="147"/>
      <c r="K47" s="394"/>
      <c r="L47" s="327"/>
      <c r="M47" s="328"/>
      <c r="N47" s="51"/>
      <c r="O47" s="51"/>
      <c r="P47" s="95"/>
      <c r="Q47" s="95"/>
      <c r="R47" s="95"/>
      <c r="S47" s="95"/>
      <c r="T47" s="95"/>
      <c r="U47" s="95"/>
      <c r="V47" s="95"/>
      <c r="W47" s="95"/>
      <c r="X47" s="95"/>
      <c r="Y47" s="95"/>
    </row>
    <row r="48" spans="1:25" ht="15" x14ac:dyDescent="0.35">
      <c r="A48" s="183" t="s">
        <v>140</v>
      </c>
      <c r="B48" s="184"/>
      <c r="C48" s="222"/>
      <c r="D48" s="223"/>
      <c r="E48" s="132"/>
      <c r="F48" s="132"/>
      <c r="G48" s="132"/>
      <c r="H48" s="147"/>
      <c r="I48" s="146"/>
      <c r="J48" s="147"/>
      <c r="K48" s="148"/>
      <c r="L48" s="86"/>
      <c r="M48" s="87"/>
      <c r="N48" s="51"/>
      <c r="O48" s="51"/>
      <c r="P48" s="95"/>
      <c r="Q48" s="95"/>
      <c r="R48" s="95"/>
      <c r="S48" s="95"/>
      <c r="T48" s="95"/>
      <c r="U48" s="95"/>
      <c r="V48" s="95"/>
      <c r="W48" s="95"/>
      <c r="X48" s="95"/>
      <c r="Y48" s="95"/>
    </row>
    <row r="49" spans="1:25" ht="15" x14ac:dyDescent="0.35">
      <c r="A49" s="155" t="s">
        <v>141</v>
      </c>
      <c r="B49" s="161"/>
      <c r="C49" s="224"/>
      <c r="D49" s="225"/>
      <c r="E49" s="132"/>
      <c r="F49" s="132"/>
      <c r="G49" s="132"/>
      <c r="H49" s="147"/>
      <c r="I49" s="146"/>
      <c r="J49" s="147"/>
      <c r="K49" s="148" t="s">
        <v>142</v>
      </c>
      <c r="L49" s="86"/>
      <c r="M49" s="87"/>
      <c r="N49" s="51"/>
      <c r="O49" s="51"/>
      <c r="P49" s="95"/>
      <c r="Q49" s="95"/>
      <c r="R49" s="95"/>
      <c r="S49" s="95"/>
      <c r="T49" s="95"/>
      <c r="U49" s="95"/>
      <c r="V49" s="95"/>
      <c r="W49" s="95"/>
      <c r="X49" s="95"/>
      <c r="Y49" s="95"/>
    </row>
    <row r="50" spans="1:25" ht="15" x14ac:dyDescent="0.35">
      <c r="A50" s="86"/>
      <c r="B50" s="86"/>
      <c r="C50" s="86"/>
      <c r="D50" s="86"/>
      <c r="E50" s="86"/>
      <c r="F50" s="86"/>
      <c r="G50" s="86"/>
      <c r="H50" s="86"/>
      <c r="I50" s="139"/>
      <c r="J50" s="86"/>
      <c r="K50" s="148"/>
      <c r="L50" s="86"/>
      <c r="M50" s="87"/>
      <c r="N50" s="51"/>
      <c r="O50" s="51"/>
      <c r="P50" s="95"/>
      <c r="Q50" s="95"/>
      <c r="R50" s="95"/>
      <c r="S50" s="95"/>
      <c r="T50" s="95"/>
      <c r="U50" s="95"/>
      <c r="V50" s="95"/>
      <c r="W50" s="95"/>
      <c r="X50" s="95"/>
      <c r="Y50" s="95"/>
    </row>
    <row r="51" spans="1:25" ht="15.45" x14ac:dyDescent="0.4">
      <c r="A51" s="33" t="s">
        <v>143</v>
      </c>
      <c r="B51" s="86"/>
      <c r="C51" s="86"/>
      <c r="D51" s="86"/>
      <c r="E51" s="86"/>
      <c r="F51" s="86"/>
      <c r="G51" s="86"/>
      <c r="H51" s="87"/>
      <c r="I51" s="139"/>
      <c r="J51" s="140"/>
      <c r="K51" s="148"/>
      <c r="L51" s="86"/>
      <c r="M51" s="87"/>
      <c r="N51" s="95"/>
      <c r="O51" s="95"/>
      <c r="P51" s="95"/>
      <c r="Q51" s="95"/>
      <c r="R51" s="95"/>
      <c r="S51" s="95"/>
      <c r="T51" s="95"/>
      <c r="U51" s="95"/>
      <c r="V51" s="95"/>
      <c r="W51" s="95"/>
      <c r="X51" s="95"/>
      <c r="Y51" s="95"/>
    </row>
    <row r="52" spans="1:25" ht="14.6" customHeight="1" x14ac:dyDescent="0.35">
      <c r="A52" s="387" t="s">
        <v>144</v>
      </c>
      <c r="B52" s="388"/>
      <c r="C52" s="388"/>
      <c r="D52" s="388"/>
      <c r="E52" s="389"/>
      <c r="F52" s="154" t="s">
        <v>100</v>
      </c>
      <c r="G52" s="166"/>
      <c r="H52" s="167"/>
      <c r="I52" s="148"/>
      <c r="J52" s="87"/>
      <c r="K52" s="150" t="s">
        <v>217</v>
      </c>
      <c r="L52" s="86"/>
      <c r="M52" s="87"/>
      <c r="N52" s="95"/>
      <c r="O52" s="95"/>
      <c r="P52" s="95"/>
      <c r="Q52" s="95"/>
      <c r="R52" s="95"/>
      <c r="S52" s="95"/>
      <c r="T52" s="95"/>
      <c r="U52" s="95"/>
      <c r="V52" s="95"/>
      <c r="W52" s="95"/>
      <c r="X52" s="95"/>
      <c r="Y52" s="95"/>
    </row>
    <row r="53" spans="1:25" ht="15" x14ac:dyDescent="0.35">
      <c r="A53" s="189" t="s">
        <v>146</v>
      </c>
      <c r="B53" s="190"/>
      <c r="C53" s="190"/>
      <c r="D53" s="190"/>
      <c r="E53" s="190"/>
      <c r="F53" s="132"/>
      <c r="G53" s="86"/>
      <c r="H53" s="87"/>
      <c r="I53" s="146"/>
      <c r="J53" s="147"/>
      <c r="K53" s="148"/>
      <c r="L53" s="86"/>
      <c r="M53" s="87"/>
      <c r="N53" s="51"/>
      <c r="O53" s="95"/>
      <c r="P53" s="95"/>
      <c r="Q53" s="95"/>
      <c r="R53" s="95"/>
      <c r="S53" s="95"/>
      <c r="T53" s="95"/>
      <c r="U53" s="95"/>
      <c r="V53" s="95"/>
      <c r="W53" s="95"/>
      <c r="X53" s="95"/>
      <c r="Y53" s="95"/>
    </row>
    <row r="54" spans="1:25" x14ac:dyDescent="0.35">
      <c r="A54" s="155" t="s">
        <v>147</v>
      </c>
      <c r="B54" s="161"/>
      <c r="C54" s="161"/>
      <c r="D54" s="161"/>
      <c r="E54" s="162"/>
      <c r="F54" s="132"/>
      <c r="G54" s="86"/>
      <c r="H54" s="87"/>
      <c r="I54" s="146"/>
      <c r="J54" s="147"/>
      <c r="K54" s="148"/>
      <c r="L54" s="86"/>
      <c r="M54" s="87"/>
      <c r="N54" s="95"/>
      <c r="O54" s="95"/>
      <c r="P54" s="95"/>
      <c r="Q54" s="95"/>
      <c r="R54" s="95"/>
      <c r="S54" s="95"/>
      <c r="T54" s="95"/>
      <c r="U54" s="95"/>
      <c r="V54" s="95"/>
      <c r="W54" s="95"/>
      <c r="X54" s="95"/>
      <c r="Y54" s="95"/>
    </row>
    <row r="55" spans="1:25" ht="15" x14ac:dyDescent="0.35">
      <c r="A55" s="155" t="s">
        <v>148</v>
      </c>
      <c r="B55" s="161"/>
      <c r="C55" s="161"/>
      <c r="D55" s="161"/>
      <c r="E55" s="162"/>
      <c r="F55" s="132"/>
      <c r="G55" s="86"/>
      <c r="H55" s="87"/>
      <c r="I55" s="146"/>
      <c r="J55" s="147"/>
      <c r="K55" s="148"/>
      <c r="L55" s="86"/>
      <c r="M55" s="87"/>
      <c r="N55" s="51"/>
      <c r="O55" s="95"/>
      <c r="P55" s="95"/>
      <c r="Q55" s="55"/>
      <c r="R55" s="55"/>
      <c r="S55" s="56"/>
      <c r="T55" s="95"/>
      <c r="U55" s="95"/>
      <c r="V55" s="95"/>
      <c r="W55" s="95"/>
      <c r="X55" s="95"/>
      <c r="Y55" s="95"/>
    </row>
    <row r="56" spans="1:25" ht="15" x14ac:dyDescent="0.35">
      <c r="A56" s="191" t="s">
        <v>149</v>
      </c>
      <c r="B56" s="192"/>
      <c r="C56" s="192"/>
      <c r="D56" s="192"/>
      <c r="E56" s="170"/>
      <c r="F56" s="154" t="s">
        <v>100</v>
      </c>
      <c r="G56" s="86"/>
      <c r="H56" s="87"/>
      <c r="I56" s="148"/>
      <c r="J56" s="87"/>
      <c r="K56" s="148" t="s">
        <v>150</v>
      </c>
      <c r="L56" s="86"/>
      <c r="M56" s="87"/>
      <c r="N56" s="51"/>
      <c r="O56" s="95"/>
      <c r="P56" s="95"/>
      <c r="Q56" s="55"/>
      <c r="R56" s="55"/>
      <c r="S56" s="56"/>
      <c r="T56" s="95"/>
      <c r="U56" s="95"/>
      <c r="V56" s="95"/>
      <c r="W56" s="95"/>
      <c r="X56" s="95"/>
      <c r="Y56" s="95"/>
    </row>
    <row r="57" spans="1:25" ht="15" x14ac:dyDescent="0.35">
      <c r="A57" s="189" t="s">
        <v>151</v>
      </c>
      <c r="B57" s="190"/>
      <c r="C57" s="190"/>
      <c r="D57" s="190"/>
      <c r="E57" s="190"/>
      <c r="F57" s="132"/>
      <c r="G57" s="86"/>
      <c r="H57" s="87"/>
      <c r="I57" s="146"/>
      <c r="J57" s="147"/>
      <c r="K57" s="148"/>
      <c r="L57" s="86"/>
      <c r="M57" s="87"/>
      <c r="N57" s="51"/>
      <c r="O57" s="95"/>
      <c r="P57" s="95"/>
      <c r="Q57" s="95"/>
      <c r="R57" s="95"/>
      <c r="S57" s="95"/>
      <c r="T57" s="95"/>
      <c r="U57" s="95"/>
      <c r="V57" s="95"/>
      <c r="W57" s="95"/>
      <c r="X57" s="95"/>
      <c r="Y57" s="95"/>
    </row>
    <row r="58" spans="1:25" ht="14.6" thickBot="1" x14ac:dyDescent="0.4">
      <c r="A58" s="148"/>
      <c r="B58" s="86"/>
      <c r="C58" s="86"/>
      <c r="D58" s="86"/>
      <c r="E58" s="86"/>
      <c r="F58" s="86"/>
      <c r="G58" s="86"/>
      <c r="H58" s="87"/>
      <c r="I58" s="139"/>
      <c r="J58" s="140"/>
      <c r="K58" s="148"/>
      <c r="L58" s="86"/>
      <c r="M58" s="87"/>
      <c r="N58" s="95"/>
      <c r="O58" s="95"/>
      <c r="P58" s="95"/>
      <c r="Q58" s="95"/>
      <c r="R58" s="95"/>
      <c r="S58" s="95"/>
      <c r="T58" s="95"/>
      <c r="U58" s="95"/>
      <c r="V58" s="95"/>
      <c r="W58" s="95"/>
      <c r="X58" s="95"/>
      <c r="Y58" s="95"/>
    </row>
    <row r="59" spans="1:25" ht="52.5" customHeight="1" thickBot="1" x14ac:dyDescent="0.45">
      <c r="A59" s="48" t="s">
        <v>152</v>
      </c>
      <c r="B59" s="49"/>
      <c r="C59" s="193"/>
      <c r="D59" s="193"/>
      <c r="E59" s="193"/>
      <c r="F59" s="193"/>
      <c r="G59" s="193"/>
      <c r="H59" s="193"/>
      <c r="I59" s="374" t="s">
        <v>86</v>
      </c>
      <c r="J59" s="375"/>
      <c r="K59" s="376" t="s">
        <v>17</v>
      </c>
      <c r="L59" s="376"/>
      <c r="M59" s="377"/>
      <c r="N59" s="95"/>
      <c r="O59" s="95"/>
      <c r="P59" s="95"/>
      <c r="Q59" s="95"/>
      <c r="R59" s="95"/>
      <c r="S59" s="95"/>
      <c r="T59" s="95"/>
      <c r="U59" s="95"/>
      <c r="V59" s="95"/>
      <c r="W59" s="95"/>
      <c r="X59" s="95"/>
      <c r="Y59" s="95"/>
    </row>
    <row r="60" spans="1:25" ht="28.5" customHeight="1" x14ac:dyDescent="0.4">
      <c r="A60" s="33" t="s">
        <v>153</v>
      </c>
      <c r="B60" s="86"/>
      <c r="C60" s="86"/>
      <c r="D60" s="86"/>
      <c r="E60" s="86"/>
      <c r="F60" s="86"/>
      <c r="G60" s="86"/>
      <c r="H60" s="86"/>
      <c r="I60" s="194" t="s">
        <v>88</v>
      </c>
      <c r="J60" s="195" t="s">
        <v>89</v>
      </c>
      <c r="K60" s="196" t="s">
        <v>154</v>
      </c>
      <c r="L60" s="86"/>
      <c r="M60" s="87"/>
      <c r="N60" s="95"/>
      <c r="O60" s="95"/>
      <c r="P60" s="95"/>
      <c r="Q60" s="95"/>
      <c r="R60" s="95"/>
      <c r="S60" s="95"/>
      <c r="T60" s="95"/>
      <c r="U60" s="95"/>
      <c r="V60" s="95"/>
      <c r="W60" s="95"/>
      <c r="X60" s="95"/>
      <c r="Y60" s="95"/>
    </row>
    <row r="61" spans="1:25" ht="14.6" customHeight="1" x14ac:dyDescent="0.4">
      <c r="A61" s="197" t="s">
        <v>155</v>
      </c>
      <c r="B61" s="198"/>
      <c r="C61" s="198"/>
      <c r="D61" s="198"/>
      <c r="E61" s="199"/>
      <c r="F61" s="154" t="s">
        <v>100</v>
      </c>
      <c r="G61" s="166"/>
      <c r="H61" s="166"/>
      <c r="I61" s="148"/>
      <c r="J61" s="87"/>
      <c r="K61" s="196"/>
      <c r="L61" s="86"/>
      <c r="M61" s="87"/>
      <c r="N61" s="95"/>
      <c r="O61" s="95"/>
      <c r="P61" s="95"/>
      <c r="Q61" s="95"/>
      <c r="R61" s="95"/>
      <c r="S61" s="95"/>
      <c r="T61" s="95"/>
      <c r="U61" s="95"/>
      <c r="V61" s="95"/>
      <c r="W61" s="95"/>
      <c r="X61" s="95"/>
      <c r="Y61" s="95"/>
    </row>
    <row r="62" spans="1:25" ht="15" x14ac:dyDescent="0.35">
      <c r="A62" s="200" t="s">
        <v>156</v>
      </c>
      <c r="B62" s="201"/>
      <c r="C62" s="201"/>
      <c r="D62" s="201"/>
      <c r="E62" s="202"/>
      <c r="F62" s="132"/>
      <c r="G62" s="166"/>
      <c r="H62" s="166"/>
      <c r="I62" s="146"/>
      <c r="J62" s="147"/>
      <c r="K62" s="86" t="s">
        <v>157</v>
      </c>
      <c r="L62" s="86"/>
      <c r="M62" s="87"/>
      <c r="N62" s="51"/>
      <c r="O62" s="95"/>
      <c r="P62" s="95"/>
      <c r="Q62" s="95"/>
      <c r="R62" s="95"/>
      <c r="S62" s="95"/>
      <c r="T62" s="95"/>
      <c r="U62" s="95"/>
      <c r="V62" s="95"/>
      <c r="W62" s="95"/>
      <c r="X62" s="95"/>
      <c r="Y62" s="95"/>
    </row>
    <row r="63" spans="1:25" ht="15.65" customHeight="1" x14ac:dyDescent="0.35">
      <c r="A63" s="203" t="s">
        <v>158</v>
      </c>
      <c r="B63" s="204"/>
      <c r="C63" s="204"/>
      <c r="D63" s="204"/>
      <c r="E63" s="205"/>
      <c r="F63" s="132"/>
      <c r="G63" s="86"/>
      <c r="H63" s="86"/>
      <c r="I63" s="146"/>
      <c r="J63" s="147"/>
      <c r="K63" s="68" t="s">
        <v>218</v>
      </c>
      <c r="L63" s="68"/>
      <c r="M63" s="69"/>
      <c r="N63" s="51"/>
      <c r="O63" s="95"/>
      <c r="P63" s="95"/>
      <c r="Q63" s="95"/>
      <c r="R63" s="95"/>
      <c r="S63" s="95"/>
      <c r="T63" s="95"/>
      <c r="U63" s="95"/>
      <c r="V63" s="95"/>
      <c r="W63" s="95"/>
      <c r="X63" s="95"/>
      <c r="Y63" s="95"/>
    </row>
    <row r="64" spans="1:25" ht="15" x14ac:dyDescent="0.35">
      <c r="A64" s="203" t="s">
        <v>160</v>
      </c>
      <c r="B64" s="204"/>
      <c r="C64" s="204"/>
      <c r="D64" s="204"/>
      <c r="E64" s="205"/>
      <c r="F64" s="132"/>
      <c r="G64" s="86"/>
      <c r="H64" s="86"/>
      <c r="I64" s="146"/>
      <c r="J64" s="147"/>
      <c r="K64" s="280" t="s">
        <v>161</v>
      </c>
      <c r="L64" s="280"/>
      <c r="M64" s="281"/>
      <c r="N64" s="54"/>
      <c r="O64" s="95"/>
      <c r="P64" s="95"/>
      <c r="Q64" s="95"/>
      <c r="R64" s="95"/>
      <c r="S64" s="95"/>
      <c r="T64" s="95"/>
      <c r="U64" s="95"/>
      <c r="V64" s="95"/>
      <c r="W64" s="95"/>
      <c r="X64" s="95"/>
      <c r="Y64" s="95"/>
    </row>
    <row r="65" spans="1:25" ht="15" x14ac:dyDescent="0.35">
      <c r="A65" s="203" t="s">
        <v>162</v>
      </c>
      <c r="B65" s="204"/>
      <c r="C65" s="204"/>
      <c r="D65" s="204"/>
      <c r="E65" s="205"/>
      <c r="F65" s="132"/>
      <c r="G65" s="86"/>
      <c r="H65" s="86"/>
      <c r="I65" s="146"/>
      <c r="J65" s="147"/>
      <c r="K65" s="280"/>
      <c r="L65" s="280"/>
      <c r="M65" s="281"/>
      <c r="N65" s="51"/>
      <c r="O65" s="95"/>
      <c r="P65" s="95"/>
      <c r="Q65" s="95"/>
      <c r="R65" s="95"/>
      <c r="S65" s="95"/>
      <c r="T65" s="95"/>
      <c r="U65" s="95"/>
      <c r="V65" s="95"/>
      <c r="W65" s="95"/>
      <c r="X65" s="95"/>
      <c r="Y65" s="95"/>
    </row>
    <row r="66" spans="1:25" x14ac:dyDescent="0.35">
      <c r="A66" s="151" t="s">
        <v>163</v>
      </c>
      <c r="B66" s="152"/>
      <c r="C66" s="152"/>
      <c r="D66" s="152"/>
      <c r="E66" s="153"/>
      <c r="F66" s="154" t="s">
        <v>100</v>
      </c>
      <c r="G66" s="86"/>
      <c r="H66" s="87"/>
      <c r="I66" s="148"/>
      <c r="J66" s="87"/>
      <c r="K66" s="150" t="s">
        <v>219</v>
      </c>
      <c r="L66" s="86"/>
      <c r="M66" s="87"/>
      <c r="N66" s="95"/>
      <c r="O66" s="95"/>
      <c r="P66" s="95"/>
      <c r="Q66" s="95"/>
      <c r="R66" s="95"/>
      <c r="S66" s="95"/>
      <c r="T66" s="95"/>
      <c r="U66" s="95"/>
      <c r="V66" s="95"/>
      <c r="W66" s="95"/>
      <c r="X66" s="95"/>
      <c r="Y66" s="95"/>
    </row>
    <row r="67" spans="1:25" ht="15" x14ac:dyDescent="0.35">
      <c r="A67" s="155" t="s">
        <v>164</v>
      </c>
      <c r="B67" s="156"/>
      <c r="C67" s="156"/>
      <c r="D67" s="156"/>
      <c r="E67" s="157"/>
      <c r="F67" s="158"/>
      <c r="G67" s="86"/>
      <c r="H67" s="87"/>
      <c r="I67" s="159"/>
      <c r="J67" s="160"/>
      <c r="K67" s="206"/>
      <c r="L67" s="86"/>
      <c r="M67" s="87"/>
      <c r="N67" s="51"/>
      <c r="O67" s="95"/>
      <c r="P67" s="95"/>
      <c r="Q67" s="95"/>
      <c r="R67" s="95"/>
      <c r="S67" s="95"/>
      <c r="T67" s="95"/>
      <c r="U67" s="95"/>
      <c r="V67" s="95"/>
      <c r="W67" s="95"/>
      <c r="X67" s="95"/>
      <c r="Y67" s="95"/>
    </row>
    <row r="68" spans="1:25" ht="15" x14ac:dyDescent="0.35">
      <c r="A68" s="155" t="s">
        <v>166</v>
      </c>
      <c r="B68" s="161"/>
      <c r="C68" s="161"/>
      <c r="D68" s="161"/>
      <c r="E68" s="162"/>
      <c r="F68" s="158"/>
      <c r="G68" s="86"/>
      <c r="H68" s="87"/>
      <c r="I68" s="146"/>
      <c r="J68" s="147"/>
      <c r="K68" s="206"/>
      <c r="L68" s="86"/>
      <c r="M68" s="87"/>
      <c r="N68" s="51"/>
      <c r="O68" s="95"/>
      <c r="P68" s="95"/>
      <c r="Q68" s="95"/>
      <c r="R68" s="95"/>
      <c r="S68" s="95"/>
      <c r="T68" s="95"/>
      <c r="U68" s="95"/>
      <c r="V68" s="95"/>
      <c r="W68" s="95"/>
      <c r="X68" s="95"/>
      <c r="Y68" s="95"/>
    </row>
    <row r="69" spans="1:25" ht="15" x14ac:dyDescent="0.35">
      <c r="A69" s="155" t="s">
        <v>167</v>
      </c>
      <c r="B69" s="161"/>
      <c r="C69" s="161"/>
      <c r="D69" s="161"/>
      <c r="E69" s="162"/>
      <c r="F69" s="158"/>
      <c r="G69" s="86"/>
      <c r="H69" s="87"/>
      <c r="I69" s="146"/>
      <c r="J69" s="147"/>
      <c r="K69" s="148"/>
      <c r="L69" s="86"/>
      <c r="M69" s="87"/>
      <c r="N69" s="51"/>
      <c r="O69" s="95"/>
      <c r="P69" s="95"/>
      <c r="Q69" s="95"/>
      <c r="R69" s="95"/>
      <c r="S69" s="95"/>
      <c r="T69" s="95"/>
      <c r="U69" s="95"/>
      <c r="V69" s="95"/>
      <c r="W69" s="95"/>
      <c r="X69" s="95"/>
      <c r="Y69" s="95"/>
    </row>
    <row r="70" spans="1:25" ht="15" x14ac:dyDescent="0.35">
      <c r="A70" s="155" t="s">
        <v>169</v>
      </c>
      <c r="B70" s="161"/>
      <c r="C70" s="161"/>
      <c r="D70" s="161"/>
      <c r="E70" s="162"/>
      <c r="F70" s="158"/>
      <c r="G70" s="86"/>
      <c r="H70" s="87"/>
      <c r="I70" s="146"/>
      <c r="J70" s="147"/>
      <c r="K70" s="148"/>
      <c r="L70" s="86"/>
      <c r="M70" s="87"/>
      <c r="N70" s="51"/>
      <c r="O70" s="95"/>
      <c r="P70" s="95"/>
      <c r="Q70" s="95"/>
      <c r="R70" s="95"/>
      <c r="S70" s="95"/>
      <c r="T70" s="95"/>
      <c r="U70" s="95"/>
      <c r="V70" s="95"/>
      <c r="W70" s="95"/>
      <c r="X70" s="95"/>
      <c r="Y70" s="95"/>
    </row>
    <row r="71" spans="1:25" ht="15" x14ac:dyDescent="0.35">
      <c r="A71" s="155" t="s">
        <v>170</v>
      </c>
      <c r="B71" s="161"/>
      <c r="C71" s="359"/>
      <c r="D71" s="360"/>
      <c r="E71" s="360"/>
      <c r="F71" s="361"/>
      <c r="G71" s="86"/>
      <c r="H71" s="87"/>
      <c r="I71" s="146"/>
      <c r="J71" s="147"/>
      <c r="K71" s="338" t="s">
        <v>171</v>
      </c>
      <c r="L71" s="333"/>
      <c r="M71" s="334"/>
      <c r="N71" s="51"/>
      <c r="O71" s="95"/>
      <c r="P71" s="95"/>
      <c r="Q71" s="95"/>
      <c r="R71" s="95"/>
      <c r="S71" s="95"/>
      <c r="T71" s="95"/>
      <c r="U71" s="95"/>
      <c r="V71" s="95"/>
      <c r="W71" s="95"/>
      <c r="X71" s="95"/>
      <c r="Y71" s="95"/>
    </row>
    <row r="72" spans="1:25" x14ac:dyDescent="0.35">
      <c r="A72" s="148"/>
      <c r="B72" s="86"/>
      <c r="C72" s="86"/>
      <c r="D72" s="86"/>
      <c r="E72" s="86"/>
      <c r="F72" s="86"/>
      <c r="G72" s="86"/>
      <c r="H72" s="86"/>
      <c r="I72" s="139"/>
      <c r="J72" s="140"/>
      <c r="K72" s="86"/>
      <c r="L72" s="86"/>
      <c r="M72" s="87"/>
      <c r="N72" s="95"/>
      <c r="O72" s="95"/>
      <c r="P72" s="95"/>
      <c r="Q72" s="95"/>
      <c r="R72" s="95"/>
      <c r="S72" s="95"/>
      <c r="T72" s="95"/>
      <c r="U72" s="95"/>
      <c r="V72" s="95"/>
      <c r="W72" s="95"/>
      <c r="X72" s="95"/>
      <c r="Y72" s="95"/>
    </row>
    <row r="73" spans="1:25" ht="15.45" x14ac:dyDescent="0.4">
      <c r="A73" s="46" t="s">
        <v>172</v>
      </c>
      <c r="B73" s="86"/>
      <c r="C73" s="86"/>
      <c r="D73" s="86"/>
      <c r="E73" s="86"/>
      <c r="F73" s="86"/>
      <c r="G73" s="86"/>
      <c r="H73" s="86"/>
      <c r="I73" s="139"/>
      <c r="J73" s="140"/>
      <c r="K73" s="86"/>
      <c r="L73" s="86"/>
      <c r="M73" s="87"/>
      <c r="N73" s="95"/>
      <c r="O73" s="95"/>
      <c r="P73" s="95"/>
      <c r="Q73" s="95"/>
      <c r="R73" s="95"/>
      <c r="S73" s="95"/>
      <c r="T73" s="95"/>
      <c r="U73" s="95"/>
      <c r="V73" s="95"/>
      <c r="W73" s="95"/>
      <c r="X73" s="95"/>
      <c r="Y73" s="95"/>
    </row>
    <row r="74" spans="1:25" ht="15" x14ac:dyDescent="0.35">
      <c r="A74" s="207" t="s">
        <v>173</v>
      </c>
      <c r="B74" s="208"/>
      <c r="C74" s="208"/>
      <c r="D74" s="208"/>
      <c r="E74" s="209"/>
      <c r="F74" s="154" t="s">
        <v>16</v>
      </c>
      <c r="G74" s="86"/>
      <c r="H74" s="86"/>
      <c r="I74" s="148"/>
      <c r="J74" s="87"/>
      <c r="K74" s="210" t="s">
        <v>174</v>
      </c>
      <c r="L74" s="86"/>
      <c r="M74" s="87"/>
      <c r="N74" s="51"/>
      <c r="O74" s="57"/>
      <c r="P74" s="57"/>
      <c r="Q74" s="95"/>
      <c r="R74" s="95"/>
      <c r="S74" s="95"/>
      <c r="T74" s="95"/>
      <c r="U74" s="95"/>
      <c r="V74" s="95"/>
      <c r="W74" s="95"/>
      <c r="X74" s="95"/>
      <c r="Y74" s="95"/>
    </row>
    <row r="75" spans="1:25" ht="15" x14ac:dyDescent="0.35">
      <c r="A75" s="211" t="s">
        <v>175</v>
      </c>
      <c r="B75" s="161"/>
      <c r="C75" s="161"/>
      <c r="D75" s="161"/>
      <c r="E75" s="162"/>
      <c r="F75" s="158"/>
      <c r="G75" s="86"/>
      <c r="H75" s="86"/>
      <c r="I75" s="146"/>
      <c r="J75" s="147"/>
      <c r="K75" s="86" t="s">
        <v>176</v>
      </c>
      <c r="L75" s="86"/>
      <c r="M75" s="87"/>
      <c r="N75" s="51"/>
      <c r="O75" s="95"/>
      <c r="P75" s="95"/>
      <c r="Q75" s="95"/>
      <c r="R75" s="95"/>
      <c r="S75" s="95"/>
      <c r="T75" s="95"/>
      <c r="U75" s="95"/>
      <c r="V75" s="95"/>
      <c r="W75" s="95"/>
      <c r="X75" s="95"/>
      <c r="Y75" s="95"/>
    </row>
    <row r="76" spans="1:25" ht="15" x14ac:dyDescent="0.35">
      <c r="A76" s="212" t="s">
        <v>177</v>
      </c>
      <c r="B76" s="161"/>
      <c r="C76" s="161"/>
      <c r="D76" s="161"/>
      <c r="E76" s="162"/>
      <c r="F76" s="158"/>
      <c r="G76" s="86"/>
      <c r="H76" s="86"/>
      <c r="I76" s="146"/>
      <c r="J76" s="147"/>
      <c r="K76" s="86" t="s">
        <v>178</v>
      </c>
      <c r="L76" s="86"/>
      <c r="M76" s="87"/>
      <c r="N76" s="51"/>
      <c r="O76" s="95"/>
      <c r="P76" s="95"/>
      <c r="Q76" s="95"/>
      <c r="R76" s="95"/>
      <c r="S76" s="95"/>
      <c r="T76" s="95"/>
      <c r="U76" s="95"/>
      <c r="V76" s="95"/>
      <c r="W76" s="95"/>
      <c r="X76" s="95"/>
      <c r="Y76" s="95"/>
    </row>
    <row r="77" spans="1:25" ht="15" x14ac:dyDescent="0.35">
      <c r="A77" s="213" t="s">
        <v>179</v>
      </c>
      <c r="B77" s="190"/>
      <c r="C77" s="190"/>
      <c r="D77" s="190"/>
      <c r="E77" s="190"/>
      <c r="F77" s="188"/>
      <c r="G77" s="214" t="s">
        <v>180</v>
      </c>
      <c r="H77" s="86"/>
      <c r="I77" s="146"/>
      <c r="J77" s="147"/>
      <c r="K77" s="86" t="s">
        <v>181</v>
      </c>
      <c r="L77" s="86"/>
      <c r="M77" s="87"/>
      <c r="N77" s="51"/>
      <c r="O77" s="95"/>
      <c r="P77" s="95"/>
      <c r="Q77" s="95"/>
      <c r="R77" s="95"/>
      <c r="S77" s="95"/>
      <c r="T77" s="95"/>
      <c r="U77" s="95"/>
      <c r="V77" s="95"/>
      <c r="W77" s="95"/>
      <c r="X77" s="95"/>
      <c r="Y77" s="95"/>
    </row>
    <row r="78" spans="1:25" ht="15" x14ac:dyDescent="0.35">
      <c r="A78" s="155" t="s">
        <v>182</v>
      </c>
      <c r="B78" s="161"/>
      <c r="C78" s="161"/>
      <c r="D78" s="161"/>
      <c r="E78" s="162"/>
      <c r="F78" s="188"/>
      <c r="G78" s="214" t="s">
        <v>180</v>
      </c>
      <c r="H78" s="86"/>
      <c r="I78" s="146"/>
      <c r="J78" s="147"/>
      <c r="K78" s="86" t="s">
        <v>183</v>
      </c>
      <c r="L78" s="86"/>
      <c r="M78" s="87"/>
      <c r="N78" s="51"/>
      <c r="O78" s="95"/>
      <c r="P78" s="95"/>
      <c r="Q78" s="95"/>
      <c r="R78" s="95"/>
      <c r="S78" s="95"/>
      <c r="T78" s="95"/>
      <c r="U78" s="95"/>
      <c r="V78" s="95"/>
      <c r="W78" s="95"/>
      <c r="X78" s="95"/>
      <c r="Y78" s="95"/>
    </row>
    <row r="79" spans="1:25" ht="15" x14ac:dyDescent="0.35">
      <c r="A79" s="172" t="s">
        <v>184</v>
      </c>
      <c r="B79" s="156"/>
      <c r="C79" s="156"/>
      <c r="D79" s="156"/>
      <c r="E79" s="157"/>
      <c r="F79" s="158"/>
      <c r="G79" s="86"/>
      <c r="H79" s="86"/>
      <c r="I79" s="146"/>
      <c r="J79" s="147"/>
      <c r="K79" s="86" t="s">
        <v>220</v>
      </c>
      <c r="L79" s="86"/>
      <c r="M79" s="87"/>
      <c r="N79" s="51"/>
      <c r="O79" s="95"/>
      <c r="P79" s="95"/>
      <c r="Q79" s="95"/>
      <c r="R79" s="95"/>
      <c r="S79" s="95"/>
      <c r="T79" s="95"/>
      <c r="U79" s="95"/>
      <c r="V79" s="95"/>
      <c r="W79" s="95"/>
      <c r="X79" s="95"/>
      <c r="Y79" s="95"/>
    </row>
    <row r="80" spans="1:25" ht="14.6" customHeight="1" x14ac:dyDescent="0.35">
      <c r="A80" s="41"/>
      <c r="B80" s="38"/>
      <c r="C80" s="38"/>
      <c r="D80" s="38"/>
      <c r="E80" s="38"/>
      <c r="F80" s="38"/>
      <c r="G80" s="86"/>
      <c r="H80" s="86"/>
      <c r="I80" s="41"/>
      <c r="J80" s="42"/>
      <c r="K80" s="86"/>
      <c r="L80" s="86"/>
      <c r="M80" s="87"/>
      <c r="N80" s="95"/>
      <c r="O80" s="95"/>
      <c r="P80" s="95"/>
      <c r="Q80" s="95"/>
      <c r="R80" s="95"/>
      <c r="S80" s="95"/>
      <c r="T80" s="95"/>
      <c r="U80" s="95"/>
      <c r="V80" s="95"/>
      <c r="W80" s="95"/>
      <c r="X80" s="95"/>
      <c r="Y80" s="95"/>
    </row>
    <row r="81" spans="1:25" ht="15.45" x14ac:dyDescent="0.4">
      <c r="A81" s="33" t="s">
        <v>186</v>
      </c>
      <c r="B81" s="86"/>
      <c r="C81" s="86"/>
      <c r="D81" s="86"/>
      <c r="E81" s="86"/>
      <c r="F81" s="86"/>
      <c r="G81" s="86"/>
      <c r="H81" s="86"/>
      <c r="I81" s="139"/>
      <c r="J81" s="140"/>
      <c r="K81" s="86"/>
      <c r="L81" s="86"/>
      <c r="M81" s="87"/>
      <c r="N81" s="95"/>
      <c r="O81" s="95"/>
      <c r="P81" s="95"/>
      <c r="Q81" s="95"/>
      <c r="R81" s="95"/>
      <c r="S81" s="95"/>
      <c r="T81" s="95"/>
      <c r="U81" s="95"/>
      <c r="V81" s="95"/>
      <c r="W81" s="95"/>
      <c r="X81" s="95"/>
      <c r="Y81" s="95"/>
    </row>
    <row r="82" spans="1:25" ht="16.100000000000001" customHeight="1" x14ac:dyDescent="0.35">
      <c r="A82" s="378" t="s">
        <v>188</v>
      </c>
      <c r="B82" s="379"/>
      <c r="C82" s="379"/>
      <c r="D82" s="379"/>
      <c r="E82" s="380"/>
      <c r="F82" s="154" t="s">
        <v>189</v>
      </c>
      <c r="G82" s="86"/>
      <c r="H82" s="86"/>
      <c r="I82" s="148"/>
      <c r="J82" s="87"/>
      <c r="K82" s="210" t="s">
        <v>187</v>
      </c>
      <c r="L82" s="86"/>
      <c r="M82" s="87"/>
      <c r="N82" s="51"/>
      <c r="O82" s="95"/>
      <c r="P82" s="95"/>
      <c r="Q82" s="95"/>
      <c r="R82" s="95"/>
      <c r="S82" s="95"/>
      <c r="T82" s="95"/>
      <c r="U82" s="95"/>
      <c r="V82" s="95"/>
      <c r="W82" s="95"/>
      <c r="X82" s="95"/>
      <c r="Y82" s="95"/>
    </row>
    <row r="83" spans="1:25" ht="15.65" customHeight="1" x14ac:dyDescent="0.35">
      <c r="A83" s="200" t="s">
        <v>190</v>
      </c>
      <c r="B83" s="215"/>
      <c r="C83" s="215"/>
      <c r="D83" s="215"/>
      <c r="E83" s="216"/>
      <c r="F83" s="158"/>
      <c r="G83" s="86"/>
      <c r="H83" s="86"/>
      <c r="I83" s="159"/>
      <c r="J83" s="160"/>
      <c r="K83" s="327" t="s">
        <v>191</v>
      </c>
      <c r="L83" s="327"/>
      <c r="M83" s="328"/>
      <c r="N83" s="51"/>
      <c r="O83" s="95"/>
      <c r="P83" s="95"/>
      <c r="Q83" s="95"/>
      <c r="R83" s="95"/>
      <c r="S83" s="95"/>
      <c r="T83" s="95"/>
      <c r="U83" s="95"/>
      <c r="V83" s="95"/>
      <c r="W83" s="95"/>
      <c r="X83" s="95"/>
      <c r="Y83" s="95"/>
    </row>
    <row r="84" spans="1:25" ht="15" x14ac:dyDescent="0.35">
      <c r="A84" s="155" t="s">
        <v>192</v>
      </c>
      <c r="B84" s="161"/>
      <c r="C84" s="161"/>
      <c r="D84" s="161"/>
      <c r="E84" s="162"/>
      <c r="F84" s="132"/>
      <c r="G84" s="86"/>
      <c r="H84" s="86"/>
      <c r="I84" s="146"/>
      <c r="J84" s="147"/>
      <c r="K84" s="327"/>
      <c r="L84" s="327"/>
      <c r="M84" s="328"/>
      <c r="N84" s="51"/>
      <c r="O84" s="217"/>
      <c r="P84" s="95"/>
      <c r="Q84" s="95"/>
      <c r="R84" s="95"/>
      <c r="S84" s="95"/>
      <c r="T84" s="95"/>
      <c r="U84" s="95"/>
      <c r="V84" s="95"/>
      <c r="W84" s="95"/>
      <c r="X84" s="95"/>
      <c r="Y84" s="95"/>
    </row>
    <row r="85" spans="1:25" ht="15" x14ac:dyDescent="0.35">
      <c r="A85" s="155" t="s">
        <v>193</v>
      </c>
      <c r="B85" s="161"/>
      <c r="C85" s="161"/>
      <c r="D85" s="161"/>
      <c r="E85" s="162"/>
      <c r="F85" s="132"/>
      <c r="G85" s="86"/>
      <c r="H85" s="86"/>
      <c r="I85" s="146"/>
      <c r="J85" s="147"/>
      <c r="K85" s="327"/>
      <c r="L85" s="327"/>
      <c r="M85" s="328"/>
      <c r="N85" s="51"/>
      <c r="O85" s="217"/>
      <c r="P85" s="95"/>
      <c r="Q85" s="95"/>
      <c r="R85" s="95"/>
      <c r="S85" s="95"/>
      <c r="T85" s="95"/>
      <c r="U85" s="95"/>
      <c r="V85" s="95"/>
      <c r="W85" s="95"/>
      <c r="X85" s="95"/>
      <c r="Y85" s="95"/>
    </row>
    <row r="86" spans="1:25" ht="15" x14ac:dyDescent="0.35">
      <c r="A86" s="155" t="s">
        <v>194</v>
      </c>
      <c r="B86" s="161"/>
      <c r="C86" s="161"/>
      <c r="D86" s="161"/>
      <c r="E86" s="162"/>
      <c r="F86" s="132"/>
      <c r="G86" s="86"/>
      <c r="H86" s="86"/>
      <c r="I86" s="146"/>
      <c r="J86" s="147"/>
      <c r="K86" s="327"/>
      <c r="L86" s="327"/>
      <c r="M86" s="328"/>
      <c r="N86" s="51"/>
      <c r="O86" s="217"/>
      <c r="P86" s="95"/>
      <c r="Q86" s="95"/>
      <c r="R86" s="95"/>
      <c r="S86" s="95"/>
      <c r="T86" s="95"/>
      <c r="U86" s="95"/>
      <c r="V86" s="95"/>
      <c r="W86" s="95"/>
      <c r="X86" s="95"/>
      <c r="Y86" s="95"/>
    </row>
    <row r="87" spans="1:25" ht="15" x14ac:dyDescent="0.35">
      <c r="A87" s="155" t="s">
        <v>195</v>
      </c>
      <c r="B87" s="161"/>
      <c r="C87" s="161"/>
      <c r="D87" s="359"/>
      <c r="E87" s="361"/>
      <c r="F87" s="132"/>
      <c r="G87" s="86"/>
      <c r="H87" s="86"/>
      <c r="I87" s="146"/>
      <c r="J87" s="147"/>
      <c r="K87" s="123"/>
      <c r="L87" s="123"/>
      <c r="M87" s="124"/>
      <c r="N87" s="51"/>
      <c r="O87" s="217"/>
      <c r="P87" s="95"/>
      <c r="Q87" s="95"/>
      <c r="R87" s="95"/>
      <c r="S87" s="95"/>
      <c r="T87" s="95"/>
      <c r="U87" s="95"/>
      <c r="V87" s="95"/>
      <c r="W87" s="95"/>
      <c r="X87" s="95"/>
      <c r="Y87" s="95"/>
    </row>
    <row r="88" spans="1:25" x14ac:dyDescent="0.35">
      <c r="A88" s="148"/>
      <c r="B88" s="86"/>
      <c r="C88" s="86"/>
      <c r="D88" s="86"/>
      <c r="E88" s="86"/>
      <c r="F88" s="86"/>
      <c r="G88" s="86"/>
      <c r="H88" s="86"/>
      <c r="I88" s="139"/>
      <c r="J88" s="140"/>
      <c r="K88" s="86"/>
      <c r="L88" s="86"/>
      <c r="M88" s="87"/>
      <c r="N88" s="95"/>
      <c r="O88" s="217"/>
      <c r="P88" s="95"/>
      <c r="Q88" s="95"/>
      <c r="R88" s="95"/>
      <c r="S88" s="95"/>
      <c r="T88" s="95"/>
      <c r="U88" s="95"/>
      <c r="V88" s="95"/>
      <c r="W88" s="95"/>
      <c r="X88" s="95"/>
      <c r="Y88" s="95"/>
    </row>
    <row r="89" spans="1:25" ht="15.45" x14ac:dyDescent="0.4">
      <c r="A89" s="33" t="s">
        <v>196</v>
      </c>
      <c r="B89" s="86"/>
      <c r="C89" s="86"/>
      <c r="D89" s="86"/>
      <c r="E89" s="86"/>
      <c r="F89" s="86"/>
      <c r="G89" s="86"/>
      <c r="H89" s="86"/>
      <c r="I89" s="139"/>
      <c r="J89" s="140"/>
      <c r="K89" s="86"/>
      <c r="L89" s="86"/>
      <c r="M89" s="87"/>
      <c r="N89" s="95"/>
      <c r="O89" s="217"/>
      <c r="P89" s="95"/>
      <c r="Q89" s="95"/>
      <c r="R89" s="95"/>
      <c r="S89" s="95"/>
      <c r="T89" s="95"/>
      <c r="U89" s="95"/>
      <c r="V89" s="95"/>
      <c r="W89" s="95"/>
      <c r="X89" s="95"/>
      <c r="Y89" s="95"/>
    </row>
    <row r="90" spans="1:25" ht="15.65" customHeight="1" x14ac:dyDescent="0.35">
      <c r="A90" s="402" t="s">
        <v>221</v>
      </c>
      <c r="B90" s="403"/>
      <c r="C90" s="403"/>
      <c r="D90" s="403"/>
      <c r="E90" s="404"/>
      <c r="F90" s="154" t="s">
        <v>16</v>
      </c>
      <c r="G90" s="154" t="s">
        <v>198</v>
      </c>
      <c r="H90" s="86"/>
      <c r="I90" s="148"/>
      <c r="J90" s="87"/>
      <c r="K90" s="210" t="s">
        <v>222</v>
      </c>
      <c r="L90" s="86"/>
      <c r="M90" s="87"/>
      <c r="N90" s="95"/>
      <c r="O90" s="217"/>
      <c r="P90" s="95"/>
      <c r="Q90" s="95"/>
      <c r="R90" s="95"/>
      <c r="S90" s="95"/>
      <c r="T90" s="95"/>
      <c r="U90" s="95"/>
      <c r="V90" s="95"/>
      <c r="W90" s="95"/>
      <c r="X90" s="95"/>
      <c r="Y90" s="95"/>
    </row>
    <row r="91" spans="1:25" ht="14.6" customHeight="1" x14ac:dyDescent="0.35">
      <c r="A91" s="189" t="s">
        <v>223</v>
      </c>
      <c r="B91" s="181"/>
      <c r="C91" s="161"/>
      <c r="D91" s="161"/>
      <c r="E91" s="162"/>
      <c r="F91" s="132"/>
      <c r="G91" s="214" t="s">
        <v>224</v>
      </c>
      <c r="H91" s="86"/>
      <c r="I91" s="146"/>
      <c r="J91" s="147"/>
      <c r="K91" s="86" t="s">
        <v>225</v>
      </c>
      <c r="L91" s="86"/>
      <c r="M91" s="87"/>
      <c r="N91" s="51"/>
      <c r="O91" s="95"/>
      <c r="P91" s="95"/>
      <c r="Q91" s="95"/>
      <c r="R91" s="95"/>
      <c r="S91" s="95"/>
      <c r="T91" s="95"/>
      <c r="U91" s="95"/>
      <c r="V91" s="95"/>
      <c r="W91" s="95"/>
      <c r="X91" s="95"/>
      <c r="Y91" s="95"/>
    </row>
    <row r="92" spans="1:25" ht="15" x14ac:dyDescent="0.35">
      <c r="A92" s="189" t="s">
        <v>226</v>
      </c>
      <c r="B92" s="181"/>
      <c r="C92" s="161"/>
      <c r="D92" s="161"/>
      <c r="E92" s="162"/>
      <c r="F92" s="132"/>
      <c r="G92" s="214" t="s">
        <v>224</v>
      </c>
      <c r="H92" s="86"/>
      <c r="I92" s="146"/>
      <c r="J92" s="147"/>
      <c r="K92" s="86" t="s">
        <v>227</v>
      </c>
      <c r="L92" s="86"/>
      <c r="M92" s="87"/>
      <c r="N92" s="51"/>
      <c r="O92" s="95"/>
      <c r="P92" s="95"/>
      <c r="Q92" s="95"/>
      <c r="R92" s="95"/>
      <c r="S92" s="95"/>
      <c r="T92" s="95"/>
      <c r="U92" s="95"/>
      <c r="V92" s="95"/>
      <c r="W92" s="95"/>
      <c r="X92" s="95"/>
      <c r="Y92" s="95"/>
    </row>
    <row r="93" spans="1:25" ht="15.65" customHeight="1" x14ac:dyDescent="0.35">
      <c r="A93" s="155" t="s">
        <v>228</v>
      </c>
      <c r="B93" s="161"/>
      <c r="C93" s="161"/>
      <c r="D93" s="161"/>
      <c r="E93" s="162"/>
      <c r="F93" s="158"/>
      <c r="G93" s="86"/>
      <c r="H93" s="86"/>
      <c r="I93" s="146"/>
      <c r="J93" s="147"/>
      <c r="K93" s="333" t="s">
        <v>201</v>
      </c>
      <c r="L93" s="333"/>
      <c r="M93" s="334"/>
      <c r="N93" s="54"/>
      <c r="O93" s="95"/>
      <c r="P93" s="95"/>
      <c r="Q93" s="95"/>
      <c r="R93" s="95"/>
      <c r="S93" s="95"/>
      <c r="T93" s="95"/>
      <c r="U93" s="95"/>
      <c r="V93" s="95"/>
      <c r="W93" s="95"/>
      <c r="X93" s="95"/>
      <c r="Y93" s="95"/>
    </row>
    <row r="94" spans="1:25" ht="17.149999999999999" customHeight="1" x14ac:dyDescent="0.35">
      <c r="A94" s="155" t="s">
        <v>229</v>
      </c>
      <c r="B94" s="161"/>
      <c r="C94" s="161"/>
      <c r="D94" s="161"/>
      <c r="E94" s="162"/>
      <c r="F94" s="132"/>
      <c r="G94" s="214" t="s">
        <v>203</v>
      </c>
      <c r="H94" s="86"/>
      <c r="I94" s="146"/>
      <c r="J94" s="147"/>
      <c r="K94" s="333"/>
      <c r="L94" s="333"/>
      <c r="M94" s="334"/>
      <c r="N94" s="54"/>
      <c r="O94" s="95"/>
      <c r="P94" s="95"/>
      <c r="Q94" s="95"/>
      <c r="R94" s="95"/>
      <c r="S94" s="95"/>
      <c r="T94" s="95"/>
      <c r="U94" s="95"/>
      <c r="V94" s="95"/>
      <c r="W94" s="95"/>
      <c r="X94" s="95"/>
      <c r="Y94" s="95"/>
    </row>
    <row r="95" spans="1:25" ht="16.100000000000001" customHeight="1" x14ac:dyDescent="0.35">
      <c r="A95" s="155" t="s">
        <v>230</v>
      </c>
      <c r="B95" s="161"/>
      <c r="C95" s="161"/>
      <c r="D95" s="161"/>
      <c r="E95" s="162"/>
      <c r="F95" s="132"/>
      <c r="G95" s="214" t="s">
        <v>203</v>
      </c>
      <c r="H95" s="86"/>
      <c r="I95" s="146"/>
      <c r="J95" s="147"/>
      <c r="K95" s="333"/>
      <c r="L95" s="333"/>
      <c r="M95" s="334"/>
      <c r="N95" s="54"/>
      <c r="O95" s="95"/>
      <c r="P95" s="95"/>
      <c r="Q95" s="95"/>
      <c r="R95" s="95"/>
      <c r="S95" s="95"/>
      <c r="T95" s="95"/>
      <c r="U95" s="95"/>
      <c r="V95" s="95"/>
      <c r="W95" s="95"/>
      <c r="X95" s="95"/>
      <c r="Y95" s="95"/>
    </row>
    <row r="96" spans="1:25" x14ac:dyDescent="0.35">
      <c r="A96" s="148"/>
      <c r="B96" s="86"/>
      <c r="C96" s="86"/>
      <c r="D96" s="86"/>
      <c r="E96" s="86"/>
      <c r="F96" s="86"/>
      <c r="G96" s="86"/>
      <c r="H96" s="86"/>
      <c r="I96" s="148"/>
      <c r="J96" s="87"/>
      <c r="K96" s="333"/>
      <c r="L96" s="333"/>
      <c r="M96" s="334"/>
      <c r="N96" s="95"/>
      <c r="O96" s="95"/>
      <c r="P96" s="95"/>
      <c r="Q96" s="95"/>
      <c r="R96" s="95"/>
      <c r="S96" s="95"/>
      <c r="T96" s="95"/>
      <c r="U96" s="95"/>
      <c r="V96" s="95"/>
      <c r="W96" s="95"/>
      <c r="X96" s="95"/>
      <c r="Y96" s="95"/>
    </row>
    <row r="97" spans="1:26" ht="15.45" x14ac:dyDescent="0.4">
      <c r="A97" s="35" t="s">
        <v>231</v>
      </c>
      <c r="B97" s="86"/>
      <c r="C97" s="86"/>
      <c r="D97" s="86"/>
      <c r="E97" s="86"/>
      <c r="F97" s="86"/>
      <c r="G97" s="86"/>
      <c r="H97" s="86"/>
      <c r="I97" s="139"/>
      <c r="J97" s="140"/>
      <c r="K97" s="226"/>
      <c r="L97" s="226"/>
      <c r="M97" s="227"/>
      <c r="N97" s="95"/>
      <c r="O97" s="95"/>
      <c r="P97" s="95"/>
      <c r="Q97" s="95"/>
      <c r="R97" s="95"/>
      <c r="S97" s="95"/>
      <c r="T97" s="95"/>
      <c r="U97" s="95"/>
      <c r="V97" s="95"/>
      <c r="W97" s="95"/>
      <c r="X97" s="95"/>
      <c r="Y97" s="95"/>
    </row>
    <row r="98" spans="1:26" x14ac:dyDescent="0.35">
      <c r="A98" s="405" t="s">
        <v>232</v>
      </c>
      <c r="B98" s="406"/>
      <c r="C98" s="406"/>
      <c r="D98" s="406"/>
      <c r="E98" s="407"/>
      <c r="F98" s="408" t="s">
        <v>233</v>
      </c>
      <c r="G98" s="409"/>
      <c r="H98" s="86"/>
      <c r="I98" s="139"/>
      <c r="J98" s="140"/>
      <c r="K98" s="228" t="s">
        <v>234</v>
      </c>
      <c r="L98" s="226"/>
      <c r="M98" s="227"/>
      <c r="N98" s="95"/>
      <c r="O98" s="95"/>
      <c r="P98" s="95"/>
      <c r="Q98" s="95"/>
      <c r="R98" s="95"/>
      <c r="S98" s="95"/>
      <c r="T98" s="95"/>
      <c r="U98" s="95"/>
      <c r="V98" s="95"/>
      <c r="W98" s="95"/>
      <c r="X98" s="95"/>
      <c r="Y98" s="95"/>
    </row>
    <row r="99" spans="1:26" ht="15" x14ac:dyDescent="0.35">
      <c r="A99" s="410" t="s">
        <v>235</v>
      </c>
      <c r="B99" s="411"/>
      <c r="C99" s="411"/>
      <c r="D99" s="411"/>
      <c r="E99" s="412"/>
      <c r="F99" s="359"/>
      <c r="G99" s="361"/>
      <c r="H99" s="86"/>
      <c r="I99" s="146"/>
      <c r="J99" s="147"/>
      <c r="K99" s="229" t="s">
        <v>236</v>
      </c>
      <c r="L99" s="226"/>
      <c r="M99" s="227"/>
      <c r="N99" s="95"/>
      <c r="O99" s="95"/>
      <c r="P99" s="95"/>
      <c r="Q99" s="95"/>
      <c r="R99" s="95"/>
      <c r="S99" s="95"/>
      <c r="T99" s="95"/>
      <c r="U99" s="95"/>
      <c r="V99" s="95"/>
      <c r="W99" s="95"/>
      <c r="X99" s="95"/>
      <c r="Y99" s="95"/>
    </row>
    <row r="100" spans="1:26" x14ac:dyDescent="0.35">
      <c r="A100" s="401" t="s">
        <v>237</v>
      </c>
      <c r="B100" s="401"/>
      <c r="C100" s="401"/>
      <c r="D100" s="401"/>
      <c r="E100" s="401"/>
      <c r="F100" s="359"/>
      <c r="G100" s="361"/>
      <c r="H100" s="86"/>
      <c r="I100" s="146"/>
      <c r="J100" s="147"/>
      <c r="K100" s="229" t="s">
        <v>238</v>
      </c>
      <c r="L100" s="226"/>
      <c r="M100" s="227"/>
      <c r="N100" s="95"/>
      <c r="O100" s="95"/>
      <c r="P100" s="95"/>
      <c r="Q100" s="95"/>
      <c r="R100" s="95"/>
      <c r="S100" s="95"/>
      <c r="T100" s="95"/>
      <c r="U100" s="95"/>
      <c r="V100" s="95"/>
      <c r="W100" s="95"/>
      <c r="X100" s="95"/>
      <c r="Y100" s="95"/>
    </row>
    <row r="101" spans="1:26" ht="14.6" thickBot="1" x14ac:dyDescent="0.4">
      <c r="A101" s="148"/>
      <c r="B101" s="86"/>
      <c r="C101" s="86"/>
      <c r="D101" s="86"/>
      <c r="E101" s="86"/>
      <c r="F101" s="86"/>
      <c r="G101" s="86"/>
      <c r="H101" s="86"/>
      <c r="I101" s="139"/>
      <c r="J101" s="140"/>
      <c r="K101" s="229"/>
      <c r="L101" s="226"/>
      <c r="M101" s="227"/>
      <c r="N101" s="95"/>
      <c r="O101" s="95"/>
      <c r="P101" s="95"/>
      <c r="Q101" s="95"/>
      <c r="R101" s="95"/>
      <c r="S101" s="95"/>
      <c r="T101" s="95"/>
      <c r="U101" s="95"/>
      <c r="V101" s="95"/>
      <c r="W101" s="95"/>
      <c r="X101" s="95"/>
      <c r="Y101" s="95"/>
    </row>
    <row r="102" spans="1:26" ht="15.45" x14ac:dyDescent="0.4">
      <c r="A102" s="47" t="s">
        <v>205</v>
      </c>
      <c r="B102" s="218"/>
      <c r="C102" s="218"/>
      <c r="D102" s="218"/>
      <c r="E102" s="218"/>
      <c r="F102" s="218"/>
      <c r="G102" s="218"/>
      <c r="H102" s="218"/>
      <c r="I102" s="218"/>
      <c r="J102" s="218"/>
      <c r="K102" s="219"/>
      <c r="L102" s="219"/>
      <c r="M102" s="220"/>
      <c r="N102" s="95"/>
      <c r="O102" s="95"/>
      <c r="P102" s="95"/>
      <c r="Q102" s="95"/>
      <c r="R102" s="95"/>
      <c r="S102" s="95"/>
      <c r="T102" s="95"/>
      <c r="U102" s="95"/>
      <c r="V102" s="95"/>
      <c r="W102" s="95"/>
      <c r="X102" s="95"/>
      <c r="Y102" s="95"/>
    </row>
    <row r="103" spans="1:26" x14ac:dyDescent="0.35">
      <c r="A103" s="365"/>
      <c r="B103" s="366"/>
      <c r="C103" s="366"/>
      <c r="D103" s="366"/>
      <c r="E103" s="366"/>
      <c r="F103" s="366"/>
      <c r="G103" s="366"/>
      <c r="H103" s="366"/>
      <c r="I103" s="366"/>
      <c r="J103" s="367"/>
      <c r="K103" s="86"/>
      <c r="L103" s="86"/>
      <c r="M103" s="87"/>
      <c r="N103" s="95"/>
      <c r="O103" s="95"/>
      <c r="P103" s="95"/>
      <c r="Q103" s="95"/>
      <c r="R103" s="95"/>
      <c r="S103" s="95"/>
      <c r="T103" s="95"/>
      <c r="U103" s="95"/>
      <c r="V103" s="95"/>
      <c r="W103" s="95"/>
      <c r="X103" s="95"/>
      <c r="Y103" s="95"/>
    </row>
    <row r="104" spans="1:26" ht="72.650000000000006" customHeight="1" x14ac:dyDescent="0.35">
      <c r="A104" s="368"/>
      <c r="B104" s="369"/>
      <c r="C104" s="369"/>
      <c r="D104" s="369"/>
      <c r="E104" s="369"/>
      <c r="F104" s="369"/>
      <c r="G104" s="369"/>
      <c r="H104" s="369"/>
      <c r="I104" s="369"/>
      <c r="J104" s="370"/>
      <c r="K104" s="86"/>
      <c r="L104" s="86"/>
      <c r="M104" s="87"/>
      <c r="N104" s="95"/>
      <c r="O104" s="95"/>
      <c r="P104" s="95"/>
      <c r="Q104" s="95"/>
      <c r="R104" s="95"/>
      <c r="S104" s="95"/>
      <c r="T104" s="95"/>
      <c r="U104" s="95"/>
      <c r="V104" s="95"/>
      <c r="W104" s="95"/>
      <c r="X104" s="95"/>
      <c r="Y104" s="95"/>
    </row>
    <row r="105" spans="1:26" x14ac:dyDescent="0.35">
      <c r="A105" s="368"/>
      <c r="B105" s="369"/>
      <c r="C105" s="369"/>
      <c r="D105" s="369"/>
      <c r="E105" s="369"/>
      <c r="F105" s="369"/>
      <c r="G105" s="369"/>
      <c r="H105" s="369"/>
      <c r="I105" s="369"/>
      <c r="J105" s="370"/>
      <c r="K105" s="86"/>
      <c r="L105" s="86"/>
      <c r="M105" s="87"/>
      <c r="N105" s="95"/>
      <c r="O105" s="95"/>
      <c r="P105" s="95"/>
      <c r="Q105" s="95"/>
      <c r="R105" s="95"/>
      <c r="S105" s="95"/>
      <c r="T105" s="95"/>
      <c r="U105" s="95"/>
      <c r="V105" s="95"/>
      <c r="W105" s="95"/>
      <c r="X105" s="95"/>
      <c r="Y105" s="95"/>
    </row>
    <row r="106" spans="1:26" x14ac:dyDescent="0.35">
      <c r="A106" s="368"/>
      <c r="B106" s="369"/>
      <c r="C106" s="369"/>
      <c r="D106" s="369"/>
      <c r="E106" s="369"/>
      <c r="F106" s="369"/>
      <c r="G106" s="369"/>
      <c r="H106" s="369"/>
      <c r="I106" s="369"/>
      <c r="J106" s="370"/>
      <c r="K106" s="86"/>
      <c r="L106" s="86"/>
      <c r="M106" s="87"/>
      <c r="N106" s="95"/>
      <c r="O106" s="95"/>
      <c r="P106" s="95"/>
      <c r="Q106" s="95"/>
      <c r="R106" s="95"/>
      <c r="S106" s="95"/>
      <c r="T106" s="95"/>
      <c r="U106" s="95"/>
      <c r="V106" s="95"/>
      <c r="W106" s="95"/>
      <c r="X106" s="95"/>
      <c r="Y106" s="95"/>
    </row>
    <row r="107" spans="1:26" x14ac:dyDescent="0.35">
      <c r="A107" s="368"/>
      <c r="B107" s="369"/>
      <c r="C107" s="369"/>
      <c r="D107" s="369"/>
      <c r="E107" s="369"/>
      <c r="F107" s="369"/>
      <c r="G107" s="369"/>
      <c r="H107" s="369"/>
      <c r="I107" s="369"/>
      <c r="J107" s="370"/>
      <c r="K107" s="86"/>
      <c r="L107" s="86"/>
      <c r="M107" s="87"/>
      <c r="N107" s="95"/>
      <c r="O107" s="95"/>
      <c r="P107" s="95"/>
      <c r="Q107" s="95"/>
      <c r="R107" s="95"/>
      <c r="S107" s="95"/>
      <c r="T107" s="95"/>
      <c r="U107" s="95"/>
      <c r="V107" s="95"/>
      <c r="W107" s="95"/>
      <c r="X107" s="95"/>
      <c r="Y107" s="95"/>
      <c r="Z107" s="95"/>
    </row>
    <row r="108" spans="1:26" ht="14.6" thickBot="1" x14ac:dyDescent="0.4">
      <c r="A108" s="371"/>
      <c r="B108" s="372"/>
      <c r="C108" s="372"/>
      <c r="D108" s="372"/>
      <c r="E108" s="372"/>
      <c r="F108" s="372"/>
      <c r="G108" s="372"/>
      <c r="H108" s="372"/>
      <c r="I108" s="372"/>
      <c r="J108" s="373"/>
      <c r="K108" s="89"/>
      <c r="L108" s="89"/>
      <c r="M108" s="90"/>
      <c r="N108" s="95"/>
      <c r="O108" s="95"/>
      <c r="P108" s="95"/>
      <c r="Q108" s="95"/>
      <c r="R108" s="95"/>
      <c r="S108" s="95"/>
      <c r="T108" s="95"/>
      <c r="U108" s="95"/>
      <c r="V108" s="95"/>
      <c r="W108" s="95"/>
      <c r="X108" s="95"/>
      <c r="Y108" s="95"/>
      <c r="Z108" s="95"/>
    </row>
    <row r="109" spans="1:26" x14ac:dyDescent="0.35">
      <c r="A109" s="95"/>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c r="Z109" s="95"/>
    </row>
    <row r="110" spans="1:26" x14ac:dyDescent="0.35">
      <c r="A110" s="95"/>
      <c r="B110" s="95"/>
      <c r="C110" s="95"/>
      <c r="D110" s="95"/>
      <c r="E110" s="95"/>
      <c r="F110" s="95"/>
      <c r="G110" s="95"/>
      <c r="H110" s="95"/>
      <c r="I110" s="95"/>
      <c r="J110" s="95"/>
      <c r="K110" s="95"/>
      <c r="L110" s="95"/>
      <c r="M110" s="95"/>
      <c r="N110" s="95"/>
      <c r="O110" s="95"/>
      <c r="P110" s="95"/>
      <c r="Q110" s="95"/>
      <c r="R110" s="95"/>
      <c r="S110" s="95"/>
      <c r="T110" s="95"/>
      <c r="U110" s="95"/>
      <c r="V110" s="95"/>
      <c r="W110" s="95"/>
      <c r="X110" s="95"/>
      <c r="Y110" s="95"/>
      <c r="Z110" s="95"/>
    </row>
    <row r="111" spans="1:26" x14ac:dyDescent="0.35">
      <c r="A111" s="95"/>
      <c r="B111" s="95"/>
      <c r="C111" s="95"/>
      <c r="D111" s="95"/>
      <c r="E111" s="95"/>
      <c r="F111" s="95"/>
      <c r="G111" s="95"/>
      <c r="H111" s="95"/>
      <c r="I111" s="95"/>
      <c r="J111" s="95"/>
      <c r="K111" s="95"/>
      <c r="L111" s="95"/>
      <c r="M111" s="95"/>
      <c r="N111" s="95"/>
      <c r="O111" s="95"/>
      <c r="P111" s="95"/>
      <c r="Q111" s="95"/>
      <c r="R111" s="95"/>
      <c r="S111" s="95"/>
      <c r="T111" s="95"/>
      <c r="U111" s="95"/>
      <c r="V111" s="95"/>
      <c r="W111" s="95"/>
      <c r="X111" s="95"/>
      <c r="Y111" s="95"/>
      <c r="Z111" s="95"/>
    </row>
    <row r="112" spans="1:26" x14ac:dyDescent="0.35">
      <c r="A112" s="95"/>
      <c r="B112" s="95"/>
      <c r="C112" s="95"/>
      <c r="D112" s="95"/>
      <c r="E112" s="95"/>
      <c r="F112" s="95"/>
      <c r="G112" s="95"/>
      <c r="H112" s="95"/>
      <c r="I112" s="95"/>
      <c r="J112" s="95"/>
      <c r="K112" s="95"/>
      <c r="L112" s="95"/>
      <c r="M112" s="95"/>
      <c r="N112" s="95"/>
      <c r="O112" s="95"/>
      <c r="P112" s="95"/>
      <c r="Q112" s="95"/>
      <c r="R112" s="95"/>
      <c r="S112" s="95"/>
      <c r="T112" s="95"/>
      <c r="U112" s="95"/>
      <c r="V112" s="95"/>
      <c r="W112" s="95"/>
      <c r="X112" s="95"/>
      <c r="Y112" s="95"/>
      <c r="Z112" s="95"/>
    </row>
    <row r="113" spans="1:26" x14ac:dyDescent="0.35">
      <c r="A113" s="95"/>
      <c r="B113" s="95"/>
      <c r="C113" s="95"/>
      <c r="D113" s="95"/>
      <c r="E113" s="95"/>
      <c r="F113" s="95"/>
      <c r="G113" s="95"/>
      <c r="H113" s="95"/>
      <c r="I113" s="95"/>
      <c r="J113" s="95"/>
      <c r="K113" s="95"/>
      <c r="L113" s="95"/>
      <c r="M113" s="95"/>
      <c r="N113" s="95"/>
      <c r="O113" s="95"/>
      <c r="P113" s="95"/>
      <c r="Q113" s="95"/>
      <c r="R113" s="95"/>
      <c r="S113" s="95"/>
      <c r="T113" s="95"/>
      <c r="U113" s="95"/>
      <c r="V113" s="95"/>
      <c r="W113" s="95"/>
      <c r="X113" s="95"/>
      <c r="Y113" s="95"/>
      <c r="Z113" s="95"/>
    </row>
    <row r="114" spans="1:26" x14ac:dyDescent="0.35">
      <c r="A114" s="95"/>
      <c r="B114" s="95"/>
      <c r="C114" s="95"/>
      <c r="D114" s="95"/>
      <c r="E114" s="95"/>
      <c r="F114" s="95"/>
      <c r="G114" s="95"/>
      <c r="H114" s="95"/>
      <c r="I114" s="95"/>
      <c r="J114" s="95"/>
      <c r="K114" s="95"/>
      <c r="L114" s="95"/>
      <c r="M114" s="95"/>
      <c r="N114" s="95"/>
      <c r="O114" s="95"/>
      <c r="P114" s="95"/>
      <c r="Q114" s="95"/>
      <c r="R114" s="95"/>
      <c r="S114" s="95"/>
      <c r="T114" s="95"/>
      <c r="U114" s="95"/>
      <c r="V114" s="95"/>
      <c r="W114" s="95"/>
      <c r="X114" s="95"/>
      <c r="Y114" s="95"/>
      <c r="Z114" s="95"/>
    </row>
    <row r="115" spans="1:26" x14ac:dyDescent="0.35">
      <c r="A115" s="95"/>
      <c r="B115" s="95"/>
      <c r="C115" s="95"/>
      <c r="D115" s="95"/>
      <c r="E115" s="95"/>
      <c r="F115" s="95"/>
      <c r="G115" s="95"/>
      <c r="H115" s="95"/>
      <c r="I115" s="95"/>
      <c r="J115" s="95"/>
      <c r="K115" s="95"/>
      <c r="L115" s="95"/>
      <c r="M115" s="95"/>
      <c r="N115" s="95"/>
      <c r="O115" s="95"/>
      <c r="P115" s="95"/>
      <c r="Q115" s="95"/>
      <c r="R115" s="95"/>
      <c r="S115" s="95"/>
      <c r="T115" s="95"/>
      <c r="U115" s="95"/>
      <c r="V115" s="95"/>
      <c r="W115" s="95"/>
      <c r="X115" s="95"/>
      <c r="Y115" s="95"/>
      <c r="Z115" s="95"/>
    </row>
    <row r="116" spans="1:26" x14ac:dyDescent="0.35">
      <c r="A116" s="95"/>
      <c r="B116" s="95"/>
      <c r="C116" s="95"/>
      <c r="D116" s="95"/>
      <c r="E116" s="95"/>
      <c r="F116" s="95"/>
      <c r="G116" s="95"/>
      <c r="H116" s="95"/>
      <c r="I116" s="95"/>
      <c r="J116" s="95"/>
      <c r="K116" s="95"/>
      <c r="L116" s="95"/>
      <c r="M116" s="95"/>
      <c r="N116" s="95"/>
      <c r="O116" s="95"/>
      <c r="P116" s="95"/>
      <c r="Q116" s="95"/>
      <c r="R116" s="95"/>
      <c r="S116" s="95"/>
      <c r="T116" s="95"/>
      <c r="U116" s="95"/>
      <c r="V116" s="95"/>
      <c r="W116" s="95"/>
      <c r="X116" s="95"/>
      <c r="Y116" s="95"/>
      <c r="Z116" s="95"/>
    </row>
    <row r="117" spans="1:26" x14ac:dyDescent="0.35">
      <c r="A117" s="95"/>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c r="Z117" s="95"/>
    </row>
    <row r="118" spans="1:26" x14ac:dyDescent="0.35">
      <c r="A118" s="95"/>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c r="Z118" s="95"/>
    </row>
    <row r="119" spans="1:26" x14ac:dyDescent="0.35">
      <c r="A119" s="95"/>
      <c r="B119" s="95"/>
      <c r="C119" s="95"/>
      <c r="D119" s="95"/>
      <c r="E119" s="95"/>
      <c r="F119" s="95"/>
      <c r="G119" s="95"/>
      <c r="H119" s="95"/>
      <c r="I119" s="95"/>
      <c r="J119" s="95"/>
      <c r="K119" s="95"/>
      <c r="L119" s="95"/>
      <c r="M119" s="95"/>
      <c r="N119" s="95"/>
      <c r="O119" s="95"/>
      <c r="P119" s="95"/>
      <c r="Q119" s="95"/>
      <c r="R119" s="95"/>
      <c r="S119" s="95"/>
      <c r="T119" s="95"/>
      <c r="U119" s="95"/>
      <c r="V119" s="95"/>
      <c r="W119" s="95"/>
      <c r="X119" s="95"/>
      <c r="Y119" s="95"/>
      <c r="Z119" s="95"/>
    </row>
    <row r="120" spans="1:26" x14ac:dyDescent="0.35">
      <c r="A120" s="95"/>
      <c r="B120" s="95"/>
      <c r="C120" s="95"/>
      <c r="D120" s="95"/>
      <c r="E120" s="95"/>
      <c r="F120" s="95"/>
      <c r="G120" s="95"/>
      <c r="H120" s="95"/>
      <c r="I120" s="95"/>
      <c r="J120" s="95"/>
      <c r="K120" s="95"/>
      <c r="L120" s="95"/>
      <c r="M120" s="95"/>
      <c r="N120" s="95"/>
      <c r="O120" s="95"/>
      <c r="P120" s="95"/>
      <c r="Q120" s="95"/>
      <c r="R120" s="95"/>
      <c r="S120" s="95"/>
      <c r="T120" s="95"/>
      <c r="U120" s="95"/>
      <c r="V120" s="95"/>
      <c r="W120" s="95"/>
      <c r="X120" s="95"/>
      <c r="Y120" s="95"/>
      <c r="Z120" s="95"/>
    </row>
    <row r="121" spans="1:26" x14ac:dyDescent="0.35">
      <c r="A121" s="95"/>
      <c r="B121" s="95"/>
      <c r="C121" s="95"/>
      <c r="D121" s="95"/>
      <c r="E121" s="95"/>
      <c r="F121" s="95"/>
      <c r="G121" s="95"/>
      <c r="H121" s="95"/>
      <c r="I121" s="95"/>
      <c r="J121" s="95"/>
      <c r="K121" s="95"/>
      <c r="L121" s="95"/>
      <c r="M121" s="95"/>
      <c r="N121" s="95"/>
      <c r="O121" s="95"/>
      <c r="P121" s="95"/>
      <c r="Q121" s="95"/>
      <c r="R121" s="95"/>
      <c r="S121" s="95"/>
      <c r="T121" s="95"/>
      <c r="U121" s="95"/>
      <c r="V121" s="95"/>
      <c r="W121" s="95"/>
      <c r="X121" s="95"/>
      <c r="Y121" s="95"/>
      <c r="Z121" s="95"/>
    </row>
    <row r="122" spans="1:26" x14ac:dyDescent="0.35">
      <c r="A122" s="95"/>
      <c r="B122" s="95"/>
      <c r="C122" s="95"/>
      <c r="D122" s="95"/>
      <c r="E122" s="95"/>
      <c r="F122" s="95"/>
      <c r="G122" s="95"/>
      <c r="H122" s="95"/>
      <c r="I122" s="95"/>
      <c r="J122" s="95"/>
      <c r="K122" s="95"/>
      <c r="L122" s="95"/>
      <c r="M122" s="95"/>
      <c r="N122" s="95"/>
      <c r="O122" s="95"/>
      <c r="P122" s="95"/>
      <c r="Q122" s="95"/>
      <c r="R122" s="95"/>
      <c r="S122" s="95"/>
      <c r="T122" s="95"/>
      <c r="U122" s="95"/>
      <c r="V122" s="95"/>
      <c r="W122" s="95"/>
      <c r="X122" s="95"/>
      <c r="Y122" s="95"/>
      <c r="Z122" s="95"/>
    </row>
    <row r="123" spans="1:26" x14ac:dyDescent="0.35">
      <c r="A123" s="95"/>
      <c r="B123" s="95"/>
      <c r="C123" s="95"/>
      <c r="D123" s="95"/>
      <c r="E123" s="95"/>
      <c r="F123" s="95"/>
      <c r="G123" s="95"/>
      <c r="H123" s="95"/>
      <c r="I123" s="95"/>
      <c r="J123" s="95"/>
      <c r="K123" s="95"/>
      <c r="L123" s="95"/>
      <c r="M123" s="95"/>
      <c r="N123" s="95"/>
      <c r="O123" s="95"/>
      <c r="P123" s="95"/>
      <c r="Q123" s="95"/>
      <c r="R123" s="95"/>
      <c r="S123" s="95"/>
      <c r="T123" s="95"/>
      <c r="U123" s="95"/>
      <c r="V123" s="95"/>
      <c r="W123" s="95"/>
      <c r="X123" s="95"/>
      <c r="Y123" s="95"/>
      <c r="Z123" s="95"/>
    </row>
    <row r="124" spans="1:26" x14ac:dyDescent="0.35">
      <c r="A124" s="95"/>
      <c r="B124" s="95"/>
      <c r="C124" s="95"/>
      <c r="D124" s="95"/>
      <c r="E124" s="95"/>
      <c r="F124" s="95"/>
      <c r="G124" s="95"/>
      <c r="H124" s="95"/>
      <c r="I124" s="95"/>
      <c r="J124" s="95"/>
      <c r="K124" s="95"/>
      <c r="L124" s="95"/>
      <c r="M124" s="95"/>
      <c r="N124" s="95"/>
      <c r="O124" s="95"/>
      <c r="P124" s="95"/>
      <c r="Q124" s="95"/>
      <c r="R124" s="95"/>
      <c r="S124" s="95"/>
      <c r="T124" s="95"/>
      <c r="U124" s="95"/>
      <c r="V124" s="95"/>
      <c r="W124" s="95"/>
      <c r="X124" s="95"/>
      <c r="Y124" s="95"/>
      <c r="Z124" s="95"/>
    </row>
    <row r="125" spans="1:26" hidden="1" x14ac:dyDescent="0.35">
      <c r="A125" s="95"/>
      <c r="B125" s="95"/>
      <c r="C125" s="95"/>
      <c r="D125" s="95"/>
      <c r="E125" s="95"/>
      <c r="F125" s="95"/>
      <c r="G125" s="95"/>
      <c r="H125" s="95"/>
      <c r="I125" s="95"/>
      <c r="J125" s="95"/>
      <c r="K125" s="95"/>
      <c r="L125" s="95"/>
      <c r="M125" s="95"/>
    </row>
    <row r="126" spans="1:26" hidden="1" x14ac:dyDescent="0.35">
      <c r="A126" s="95"/>
      <c r="B126" s="95"/>
      <c r="C126" s="95"/>
      <c r="D126" s="95"/>
      <c r="E126" s="95"/>
      <c r="F126" s="95"/>
      <c r="G126" s="95"/>
      <c r="H126" s="95"/>
      <c r="I126" s="95"/>
      <c r="J126" s="95"/>
      <c r="K126" s="95"/>
      <c r="L126" s="95"/>
      <c r="M126" s="95"/>
    </row>
    <row r="127" spans="1:26" hidden="1" x14ac:dyDescent="0.35">
      <c r="B127" s="95"/>
      <c r="C127" s="95"/>
      <c r="D127" s="95"/>
      <c r="E127" s="95"/>
      <c r="F127" s="95"/>
      <c r="G127" s="95"/>
      <c r="H127" s="95"/>
      <c r="I127" s="95"/>
      <c r="J127" s="95"/>
      <c r="K127" s="95"/>
      <c r="L127" s="95"/>
      <c r="M127" s="95"/>
    </row>
    <row r="128" spans="1:26" x14ac:dyDescent="0.35"/>
  </sheetData>
  <sheetProtection algorithmName="SHA-512" hashValue="Ucmiis2VjIXE/90igxRD6n3vP0Acki44LZz6pBGbAF4qEOO9Oo5pB4/3cQt0oN1OGcQguZu3cntm3ojlkbRpeQ==" saltValue="SqTk6rMcwj8VshaWLSFZ4g==" spinCount="100000" sheet="1" objects="1" scenarios="1"/>
  <mergeCells count="33">
    <mergeCell ref="B18:D18"/>
    <mergeCell ref="K23:M24"/>
    <mergeCell ref="K33:M34"/>
    <mergeCell ref="A34:E34"/>
    <mergeCell ref="K16:M17"/>
    <mergeCell ref="A42:D42"/>
    <mergeCell ref="K42:M42"/>
    <mergeCell ref="K43:M43"/>
    <mergeCell ref="A52:E52"/>
    <mergeCell ref="C71:F71"/>
    <mergeCell ref="K64:M65"/>
    <mergeCell ref="K45:M47"/>
    <mergeCell ref="K71:M71"/>
    <mergeCell ref="I59:J59"/>
    <mergeCell ref="K59:M59"/>
    <mergeCell ref="A82:E82"/>
    <mergeCell ref="K83:M86"/>
    <mergeCell ref="K93:M96"/>
    <mergeCell ref="A103:J108"/>
    <mergeCell ref="D87:E87"/>
    <mergeCell ref="A100:E100"/>
    <mergeCell ref="F100:G100"/>
    <mergeCell ref="A90:E90"/>
    <mergeCell ref="A98:E98"/>
    <mergeCell ref="F98:G98"/>
    <mergeCell ref="A99:E99"/>
    <mergeCell ref="F99:G99"/>
    <mergeCell ref="A1:M1"/>
    <mergeCell ref="D3:I3"/>
    <mergeCell ref="I7:J7"/>
    <mergeCell ref="K7:M7"/>
    <mergeCell ref="K8:M9"/>
    <mergeCell ref="B9:D9"/>
  </mergeCells>
  <conditionalFormatting sqref="A66:F71">
    <cfRule type="expression" dxfId="88" priority="33">
      <formula>$F$56="Yes"</formula>
    </cfRule>
  </conditionalFormatting>
  <conditionalFormatting sqref="D12">
    <cfRule type="cellIs" dxfId="87" priority="36" operator="lessThan">
      <formula>0.1</formula>
    </cfRule>
    <cfRule type="cellIs" dxfId="86" priority="37" operator="greaterThanOrEqual">
      <formula>0.1</formula>
    </cfRule>
  </conditionalFormatting>
  <conditionalFormatting sqref="D14">
    <cfRule type="cellIs" dxfId="85" priority="45" operator="greaterThanOrEqual">
      <formula>0.2</formula>
    </cfRule>
  </conditionalFormatting>
  <conditionalFormatting sqref="D15">
    <cfRule type="cellIs" dxfId="84" priority="44" operator="greaterThanOrEqual">
      <formula>0.35</formula>
    </cfRule>
  </conditionalFormatting>
  <conditionalFormatting sqref="F29">
    <cfRule type="expression" dxfId="83" priority="32">
      <formula>#REF!&gt;8</formula>
    </cfRule>
    <cfRule type="expression" dxfId="82" priority="31">
      <formula>#REF!&lt;8</formula>
    </cfRule>
    <cfRule type="expression" dxfId="81" priority="30">
      <formula>#REF!&lt;3</formula>
    </cfRule>
  </conditionalFormatting>
  <conditionalFormatting sqref="F43:F44">
    <cfRule type="expression" dxfId="80" priority="29">
      <formula>$E$43="NO"</formula>
    </cfRule>
  </conditionalFormatting>
  <conditionalFormatting sqref="F62">
    <cfRule type="expression" dxfId="79" priority="34">
      <formula>$F$56="No"</formula>
    </cfRule>
    <cfRule type="expression" dxfId="78" priority="35">
      <formula>$F$56="Yes"</formula>
    </cfRule>
  </conditionalFormatting>
  <conditionalFormatting sqref="F77">
    <cfRule type="cellIs" dxfId="77" priority="8" operator="between">
      <formula>0</formula>
      <formula>94.9999</formula>
    </cfRule>
  </conditionalFormatting>
  <conditionalFormatting sqref="F77:F78">
    <cfRule type="containsBlanks" dxfId="76" priority="4">
      <formula>LEN(TRIM(F77))=0</formula>
    </cfRule>
    <cfRule type="cellIs" dxfId="75" priority="5" operator="between">
      <formula>95</formula>
      <formula>100</formula>
    </cfRule>
  </conditionalFormatting>
  <conditionalFormatting sqref="F78">
    <cfRule type="cellIs" dxfId="74" priority="6" operator="between">
      <formula>94.9999</formula>
      <formula>0</formula>
    </cfRule>
  </conditionalFormatting>
  <conditionalFormatting sqref="F91">
    <cfRule type="cellIs" dxfId="73" priority="43" operator="lessThanOrEqual">
      <formula>105</formula>
    </cfRule>
    <cfRule type="cellIs" dxfId="72" priority="57" operator="greaterThan">
      <formula>105</formula>
    </cfRule>
  </conditionalFormatting>
  <conditionalFormatting sqref="F92">
    <cfRule type="cellIs" dxfId="71" priority="42" operator="lessThanOrEqual">
      <formula>5</formula>
    </cfRule>
    <cfRule type="cellIs" dxfId="70" priority="56" operator="greaterThan">
      <formula>5</formula>
    </cfRule>
  </conditionalFormatting>
  <conditionalFormatting sqref="F100:G100">
    <cfRule type="containsBlanks" dxfId="69" priority="1">
      <formula>LEN(TRIM(F100))=0</formula>
    </cfRule>
    <cfRule type="cellIs" dxfId="68" priority="2" operator="lessThan">
      <formula>70</formula>
    </cfRule>
    <cfRule type="cellIs" dxfId="67" priority="3" operator="greaterThanOrEqual">
      <formula>70</formula>
    </cfRule>
  </conditionalFormatting>
  <conditionalFormatting sqref="F44:H44 F47:H47 G48:H48">
    <cfRule type="expression" dxfId="66" priority="25">
      <formula>$E$47="no"</formula>
    </cfRule>
  </conditionalFormatting>
  <conditionalFormatting sqref="F45:H45">
    <cfRule type="expression" dxfId="65" priority="23">
      <formula>$E$45="no"</formula>
    </cfRule>
  </conditionalFormatting>
  <conditionalFormatting sqref="F46:H46">
    <cfRule type="expression" dxfId="64" priority="22">
      <formula>$E$46="no"</formula>
    </cfRule>
  </conditionalFormatting>
  <conditionalFormatting sqref="F48:H48">
    <cfRule type="expression" dxfId="63" priority="21">
      <formula>$E$48="no"</formula>
    </cfRule>
  </conditionalFormatting>
  <conditionalFormatting sqref="G43:H44">
    <cfRule type="expression" dxfId="62" priority="24">
      <formula>$E$43="no"</formula>
    </cfRule>
  </conditionalFormatting>
  <conditionalFormatting sqref="I39:J39">
    <cfRule type="expression" dxfId="61" priority="63">
      <formula>#REF!="NO"</formula>
    </cfRule>
  </conditionalFormatting>
  <conditionalFormatting sqref="I78:J79">
    <cfRule type="expression" dxfId="60" priority="20">
      <formula>$F$78="n/a"</formula>
    </cfRule>
  </conditionalFormatting>
  <dataValidations count="1">
    <dataValidation type="list" allowBlank="1" showInputMessage="1" showErrorMessage="1" sqref="F6 G63:H71 G53:H56" xr:uid="{AF54A3D2-B8BC-4517-BB69-EB33F5E94110}">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9E18A50F-A222-4134-AE69-4DBE42D00987}">
          <x14:formula1>
            <xm:f>Lists!$D$2:$D$3</xm:f>
          </x14:formula1>
          <xm:sqref>F62:F65 F67:F70 E43:E49 F35:F39 F31 F27:F28 F53:F55 F57</xm:sqref>
        </x14:dataValidation>
        <x14:dataValidation type="list" allowBlank="1" showInputMessage="1" showErrorMessage="1" xr:uid="{D2DE635C-39D2-47D6-A40E-B91277C6BF7A}">
          <x14:formula1>
            <xm:f>Lists!$D$2:$D$4</xm:f>
          </x14:formula1>
          <xm:sqref>F75:F76 F79 F93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B59F2-FBC3-484C-9FB1-2E79E2C49A48}">
  <sheetPr codeName="Sheet4"/>
  <dimension ref="A1:Y128"/>
  <sheetViews>
    <sheetView zoomScale="70" zoomScaleNormal="70" workbookViewId="0">
      <selection activeCell="Q4" sqref="Q4"/>
    </sheetView>
  </sheetViews>
  <sheetFormatPr defaultColWidth="0" defaultRowHeight="14.15" zeroHeight="1" x14ac:dyDescent="0.35"/>
  <cols>
    <col min="1" max="1" width="12.69140625" style="125" customWidth="1"/>
    <col min="2" max="2" width="13.07421875" style="125" customWidth="1"/>
    <col min="3" max="3" width="14.07421875" style="125" customWidth="1"/>
    <col min="4" max="4" width="10.07421875" style="125" customWidth="1"/>
    <col min="5" max="5" width="12.3046875" style="125" customWidth="1"/>
    <col min="6" max="6" width="15.3046875" style="125" customWidth="1"/>
    <col min="7" max="7" width="9.07421875" style="125" customWidth="1"/>
    <col min="8" max="8" width="8.69140625" style="125" customWidth="1"/>
    <col min="9" max="9" width="15.07421875" style="125" customWidth="1"/>
    <col min="10" max="10" width="16.3046875" style="125" customWidth="1"/>
    <col min="11" max="11" width="31.53515625" style="125" customWidth="1"/>
    <col min="12" max="12" width="22.3046875" style="125" customWidth="1"/>
    <col min="13" max="13" width="58.53515625" style="125" customWidth="1"/>
    <col min="14" max="25" width="8.69140625" style="125" customWidth="1"/>
    <col min="26" max="16384" width="8.69140625" style="125" hidden="1"/>
  </cols>
  <sheetData>
    <row r="1" spans="1:25" ht="20.149999999999999" x14ac:dyDescent="0.5">
      <c r="A1" s="342" t="s">
        <v>239</v>
      </c>
      <c r="B1" s="343"/>
      <c r="C1" s="343"/>
      <c r="D1" s="343"/>
      <c r="E1" s="343"/>
      <c r="F1" s="343"/>
      <c r="G1" s="343"/>
      <c r="H1" s="343"/>
      <c r="I1" s="343"/>
      <c r="J1" s="343"/>
      <c r="K1" s="343"/>
      <c r="L1" s="343"/>
      <c r="M1" s="344"/>
      <c r="N1" s="95"/>
      <c r="O1" s="95"/>
      <c r="P1" s="95"/>
      <c r="Q1" s="95"/>
      <c r="R1" s="95"/>
      <c r="S1" s="95"/>
      <c r="T1" s="95"/>
      <c r="U1" s="95"/>
      <c r="V1" s="95"/>
      <c r="W1" s="95"/>
      <c r="X1" s="95"/>
      <c r="Y1" s="95"/>
    </row>
    <row r="2" spans="1:25" ht="15.45" x14ac:dyDescent="0.4">
      <c r="A2" s="33" t="s">
        <v>240</v>
      </c>
      <c r="B2" s="86"/>
      <c r="C2" s="86"/>
      <c r="D2" s="86"/>
      <c r="E2" s="86"/>
      <c r="F2" s="86"/>
      <c r="G2" s="86"/>
      <c r="H2" s="86"/>
      <c r="I2" s="86"/>
      <c r="J2" s="86"/>
      <c r="K2" s="86"/>
      <c r="L2" s="86"/>
      <c r="M2" s="87"/>
      <c r="N2" s="95"/>
      <c r="O2" s="95"/>
      <c r="P2" s="95"/>
      <c r="Q2" s="95"/>
      <c r="R2" s="95"/>
      <c r="S2" s="95"/>
      <c r="T2" s="95"/>
      <c r="U2" s="95"/>
      <c r="V2" s="95"/>
      <c r="W2" s="95"/>
      <c r="X2" s="95"/>
      <c r="Y2" s="95"/>
    </row>
    <row r="3" spans="1:25" ht="15" x14ac:dyDescent="0.35">
      <c r="A3" s="129" t="s">
        <v>208</v>
      </c>
      <c r="B3" s="130"/>
      <c r="C3" s="131"/>
      <c r="D3" s="359" t="s">
        <v>278</v>
      </c>
      <c r="E3" s="360"/>
      <c r="F3" s="360"/>
      <c r="G3" s="360"/>
      <c r="H3" s="360"/>
      <c r="I3" s="361"/>
      <c r="J3" s="86"/>
      <c r="K3" s="86"/>
      <c r="L3" s="86"/>
      <c r="M3" s="87"/>
      <c r="N3" s="50"/>
      <c r="O3" s="95"/>
      <c r="P3" s="95"/>
      <c r="Q3" s="95"/>
      <c r="R3" s="95"/>
      <c r="S3" s="95"/>
      <c r="T3" s="95"/>
      <c r="U3" s="95"/>
      <c r="V3" s="95"/>
      <c r="W3" s="95"/>
      <c r="X3" s="95"/>
      <c r="Y3" s="95"/>
    </row>
    <row r="4" spans="1:25" ht="15" x14ac:dyDescent="0.35">
      <c r="A4" s="129" t="s">
        <v>84</v>
      </c>
      <c r="B4" s="130"/>
      <c r="C4" s="131"/>
      <c r="D4" s="132">
        <v>5451</v>
      </c>
      <c r="E4" s="86"/>
      <c r="F4" s="86"/>
      <c r="G4" s="86"/>
      <c r="H4" s="86"/>
      <c r="I4" s="86"/>
      <c r="J4" s="86"/>
      <c r="K4" s="86"/>
      <c r="L4" s="86"/>
      <c r="M4" s="87"/>
      <c r="N4" s="51"/>
      <c r="O4" s="95"/>
      <c r="P4" s="95"/>
      <c r="Q4" s="95"/>
      <c r="R4" s="95"/>
      <c r="S4" s="95"/>
      <c r="T4" s="95"/>
      <c r="U4" s="95"/>
      <c r="V4" s="95"/>
      <c r="W4" s="95"/>
      <c r="X4" s="95"/>
      <c r="Y4" s="95"/>
    </row>
    <row r="5" spans="1:25" ht="15.45" thickBot="1" x14ac:dyDescent="0.4">
      <c r="A5" s="133"/>
      <c r="B5" s="89"/>
      <c r="C5" s="89"/>
      <c r="D5" s="89"/>
      <c r="E5" s="89"/>
      <c r="F5" s="89"/>
      <c r="G5" s="89"/>
      <c r="H5" s="89"/>
      <c r="I5" s="89"/>
      <c r="J5" s="89"/>
      <c r="K5" s="89"/>
      <c r="L5" s="89"/>
      <c r="M5" s="90"/>
      <c r="N5" s="52"/>
      <c r="O5" s="95"/>
      <c r="P5" s="95"/>
      <c r="Q5" s="95"/>
      <c r="R5" s="95"/>
      <c r="S5" s="95"/>
      <c r="T5" s="95"/>
      <c r="U5" s="95"/>
      <c r="V5" s="95"/>
      <c r="W5" s="95"/>
      <c r="X5" s="95"/>
      <c r="Y5" s="95"/>
    </row>
    <row r="6" spans="1:25" ht="62.15" customHeight="1" x14ac:dyDescent="0.4">
      <c r="A6" s="39" t="s">
        <v>85</v>
      </c>
      <c r="B6" s="40"/>
      <c r="C6" s="134"/>
      <c r="D6" s="134"/>
      <c r="E6" s="134"/>
      <c r="F6" s="134"/>
      <c r="G6" s="134"/>
      <c r="H6" s="135"/>
      <c r="I6" s="348" t="s">
        <v>86</v>
      </c>
      <c r="J6" s="349"/>
      <c r="K6" s="350" t="s">
        <v>17</v>
      </c>
      <c r="L6" s="351"/>
      <c r="M6" s="352"/>
      <c r="N6" s="95"/>
      <c r="O6" s="95"/>
      <c r="P6" s="95"/>
      <c r="Q6" s="95"/>
      <c r="R6" s="95"/>
      <c r="S6" s="95"/>
      <c r="T6" s="95"/>
      <c r="U6" s="95"/>
      <c r="V6" s="95"/>
      <c r="W6" s="95"/>
      <c r="X6" s="95"/>
      <c r="Y6" s="95"/>
    </row>
    <row r="7" spans="1:25" ht="26.6" customHeight="1" thickBot="1" x14ac:dyDescent="0.45">
      <c r="A7" s="36" t="s">
        <v>87</v>
      </c>
      <c r="B7" s="86"/>
      <c r="C7" s="86"/>
      <c r="D7" s="86"/>
      <c r="E7" s="86"/>
      <c r="F7" s="86"/>
      <c r="G7" s="86"/>
      <c r="H7" s="87"/>
      <c r="I7" s="136" t="s">
        <v>88</v>
      </c>
      <c r="J7" s="137" t="s">
        <v>89</v>
      </c>
      <c r="K7" s="353" t="s">
        <v>90</v>
      </c>
      <c r="L7" s="354"/>
      <c r="M7" s="355"/>
      <c r="N7" s="53"/>
      <c r="O7" s="95"/>
      <c r="P7" s="95"/>
      <c r="Q7" s="95"/>
      <c r="R7" s="95"/>
      <c r="S7" s="95"/>
      <c r="T7" s="95"/>
      <c r="U7" s="95"/>
      <c r="V7" s="95"/>
      <c r="W7" s="95"/>
      <c r="X7" s="95"/>
      <c r="Y7" s="95"/>
    </row>
    <row r="8" spans="1:25" ht="15.9" thickBot="1" x14ac:dyDescent="0.4">
      <c r="A8" s="37"/>
      <c r="B8" s="345" t="s">
        <v>91</v>
      </c>
      <c r="C8" s="346"/>
      <c r="D8" s="347"/>
      <c r="E8" s="138"/>
      <c r="F8" s="86"/>
      <c r="G8" s="86"/>
      <c r="H8" s="87"/>
      <c r="I8" s="139"/>
      <c r="J8" s="140"/>
      <c r="K8" s="356"/>
      <c r="L8" s="357"/>
      <c r="M8" s="358"/>
      <c r="N8" s="51"/>
      <c r="O8" s="95"/>
      <c r="P8" s="95"/>
      <c r="Q8" s="95"/>
      <c r="R8" s="95"/>
      <c r="S8" s="95"/>
      <c r="T8" s="95"/>
      <c r="U8" s="95"/>
      <c r="V8" s="95"/>
      <c r="W8" s="95"/>
      <c r="X8" s="95"/>
      <c r="Y8" s="95"/>
    </row>
    <row r="9" spans="1:25" ht="42.9" thickBot="1" x14ac:dyDescent="0.4">
      <c r="A9" s="141"/>
      <c r="B9" s="141" t="s">
        <v>92</v>
      </c>
      <c r="C9" s="142" t="s">
        <v>59</v>
      </c>
      <c r="D9" s="142" t="s">
        <v>60</v>
      </c>
      <c r="E9" s="138"/>
      <c r="F9" s="86"/>
      <c r="G9" s="86"/>
      <c r="H9" s="87"/>
      <c r="I9" s="139"/>
      <c r="J9" s="140"/>
      <c r="K9" s="148" t="s">
        <v>209</v>
      </c>
      <c r="L9" s="86"/>
      <c r="M9" s="87"/>
      <c r="N9" s="51"/>
      <c r="O9" s="95"/>
      <c r="P9" s="95"/>
      <c r="Q9" s="95"/>
      <c r="R9" s="95"/>
      <c r="S9" s="95"/>
      <c r="T9" s="95"/>
      <c r="U9" s="95"/>
      <c r="V9" s="95"/>
      <c r="W9" s="95"/>
      <c r="X9" s="95"/>
      <c r="Y9" s="95"/>
    </row>
    <row r="10" spans="1:25" ht="15.9" thickBot="1" x14ac:dyDescent="0.4">
      <c r="A10" s="1" t="s">
        <v>61</v>
      </c>
      <c r="B10" s="144">
        <v>60288</v>
      </c>
      <c r="C10" s="145"/>
      <c r="D10" s="145"/>
      <c r="E10" s="138"/>
      <c r="F10" s="86"/>
      <c r="G10" s="86"/>
      <c r="H10" s="87"/>
      <c r="I10" s="146"/>
      <c r="J10" s="147"/>
      <c r="K10" s="148"/>
      <c r="L10" s="86"/>
      <c r="M10" s="87"/>
      <c r="N10" s="51"/>
      <c r="O10" s="95"/>
      <c r="P10" s="95"/>
      <c r="Q10" s="95"/>
      <c r="R10" s="95"/>
      <c r="S10" s="95"/>
      <c r="T10" s="95"/>
      <c r="U10" s="95"/>
      <c r="V10" s="95"/>
      <c r="W10" s="95"/>
      <c r="X10" s="95"/>
      <c r="Y10" s="95"/>
    </row>
    <row r="11" spans="1:25" ht="15.9" thickBot="1" x14ac:dyDescent="0.4">
      <c r="A11" s="1" t="s">
        <v>64</v>
      </c>
      <c r="B11" s="144">
        <v>54783</v>
      </c>
      <c r="C11" s="2">
        <f>B10-B11</f>
        <v>5505</v>
      </c>
      <c r="D11" s="4">
        <f>IFERROR(C11/B10,0)</f>
        <v>9.1311703821656057E-2</v>
      </c>
      <c r="E11" s="138"/>
      <c r="F11" s="86"/>
      <c r="G11" s="86"/>
      <c r="H11" s="87"/>
      <c r="I11" s="146"/>
      <c r="J11" s="147"/>
      <c r="K11" s="68" t="s">
        <v>241</v>
      </c>
      <c r="L11" s="86"/>
      <c r="M11" s="87"/>
      <c r="N11" s="51"/>
      <c r="O11" s="95"/>
      <c r="P11" s="95"/>
      <c r="Q11" s="95"/>
      <c r="R11" s="95"/>
      <c r="S11" s="95"/>
      <c r="T11" s="95"/>
      <c r="U11" s="95"/>
      <c r="V11" s="95"/>
      <c r="W11" s="95"/>
      <c r="X11" s="95"/>
      <c r="Y11" s="95"/>
    </row>
    <row r="12" spans="1:25" ht="15.9" thickBot="1" x14ac:dyDescent="0.4">
      <c r="A12" s="1" t="s">
        <v>65</v>
      </c>
      <c r="B12" s="149">
        <v>54783</v>
      </c>
      <c r="C12" s="2">
        <f>B11-B12</f>
        <v>0</v>
      </c>
      <c r="D12" s="4">
        <f>IFERROR(C12/B11,0)</f>
        <v>0</v>
      </c>
      <c r="E12" s="138"/>
      <c r="F12" s="86"/>
      <c r="G12" s="86"/>
      <c r="H12" s="87"/>
      <c r="I12" s="146"/>
      <c r="J12" s="147"/>
      <c r="K12" s="85" t="s">
        <v>66</v>
      </c>
      <c r="L12" s="86"/>
      <c r="M12" s="87"/>
      <c r="N12" s="51"/>
      <c r="O12" s="95"/>
      <c r="P12" s="95"/>
      <c r="Q12" s="95"/>
      <c r="R12" s="95"/>
      <c r="S12" s="95"/>
      <c r="T12" s="95"/>
      <c r="U12" s="95"/>
      <c r="V12" s="95"/>
      <c r="W12" s="95"/>
      <c r="X12" s="95"/>
      <c r="Y12" s="95"/>
    </row>
    <row r="13" spans="1:25" ht="15.9" thickBot="1" x14ac:dyDescent="0.4">
      <c r="A13" s="1" t="s">
        <v>67</v>
      </c>
      <c r="B13" s="144">
        <v>38702</v>
      </c>
      <c r="C13" s="24">
        <f>B12-B13</f>
        <v>16081</v>
      </c>
      <c r="D13" s="3">
        <f>IFERROR(C13/B12,0)</f>
        <v>0.29353996677801508</v>
      </c>
      <c r="E13" s="138"/>
      <c r="F13" s="86"/>
      <c r="G13" s="86"/>
      <c r="H13" s="87"/>
      <c r="I13" s="146"/>
      <c r="J13" s="147"/>
      <c r="K13" s="148" t="s">
        <v>242</v>
      </c>
      <c r="L13" s="86"/>
      <c r="M13" s="87"/>
      <c r="N13" s="51"/>
      <c r="O13" s="95"/>
      <c r="P13" s="95"/>
      <c r="Q13" s="95"/>
      <c r="R13" s="95"/>
      <c r="S13" s="95"/>
      <c r="T13" s="95"/>
      <c r="U13" s="95"/>
      <c r="V13" s="95"/>
      <c r="W13" s="95"/>
      <c r="X13" s="95"/>
      <c r="Y13" s="95"/>
    </row>
    <row r="14" spans="1:25" ht="15.9" thickBot="1" x14ac:dyDescent="0.4">
      <c r="A14" s="1" t="s">
        <v>69</v>
      </c>
      <c r="B14" s="5">
        <f>B13</f>
        <v>38702</v>
      </c>
      <c r="C14" s="5">
        <f>B10-B14</f>
        <v>21586</v>
      </c>
      <c r="D14" s="6">
        <f>IFERROR(C14/B10,0)</f>
        <v>0.35804803609341823</v>
      </c>
      <c r="E14" s="138"/>
      <c r="F14" s="86"/>
      <c r="G14" s="86"/>
      <c r="H14" s="87"/>
      <c r="I14" s="146"/>
      <c r="J14" s="147"/>
      <c r="K14" s="148"/>
      <c r="L14" s="86"/>
      <c r="M14" s="87"/>
      <c r="N14" s="51"/>
      <c r="O14" s="95"/>
      <c r="P14" s="95"/>
      <c r="Q14" s="95"/>
      <c r="R14" s="95"/>
      <c r="S14" s="95"/>
      <c r="T14" s="95"/>
      <c r="U14" s="95"/>
      <c r="V14" s="95"/>
      <c r="W14" s="95"/>
      <c r="X14" s="95"/>
      <c r="Y14" s="95"/>
    </row>
    <row r="15" spans="1:25" ht="15.45" thickBot="1" x14ac:dyDescent="0.4">
      <c r="A15" s="9" t="s">
        <v>70</v>
      </c>
      <c r="B15" s="7">
        <f>B10-C15</f>
        <v>0</v>
      </c>
      <c r="C15" s="7">
        <f>B10*D15</f>
        <v>60288</v>
      </c>
      <c r="D15" s="8">
        <v>1</v>
      </c>
      <c r="E15" s="138"/>
      <c r="F15" s="86"/>
      <c r="G15" s="86"/>
      <c r="H15" s="87"/>
      <c r="I15" s="146"/>
      <c r="J15" s="147"/>
      <c r="K15" s="148" t="s">
        <v>243</v>
      </c>
      <c r="L15" s="86"/>
      <c r="M15" s="87"/>
      <c r="N15" s="51"/>
      <c r="O15" s="95"/>
      <c r="P15" s="95"/>
      <c r="Q15" s="95"/>
      <c r="R15" s="95"/>
      <c r="S15" s="95"/>
      <c r="T15" s="95"/>
      <c r="U15" s="95"/>
      <c r="V15" s="95"/>
      <c r="W15" s="95"/>
      <c r="X15" s="95"/>
      <c r="Y15" s="95"/>
    </row>
    <row r="16" spans="1:25" ht="15.9" thickBot="1" x14ac:dyDescent="0.4">
      <c r="A16" s="10" t="s">
        <v>71</v>
      </c>
      <c r="B16" s="24">
        <f>B14-B15</f>
        <v>38702</v>
      </c>
      <c r="C16" s="24">
        <f>C15-C14</f>
        <v>38702</v>
      </c>
      <c r="D16" s="25">
        <f>D15-D14</f>
        <v>0.64195196390658182</v>
      </c>
      <c r="E16" s="138"/>
      <c r="F16" s="86"/>
      <c r="G16" s="86"/>
      <c r="H16" s="87"/>
      <c r="I16" s="139"/>
      <c r="J16" s="140"/>
      <c r="K16" s="148"/>
      <c r="L16" s="86"/>
      <c r="M16" s="87"/>
      <c r="N16" s="51"/>
      <c r="O16" s="95"/>
      <c r="P16" s="95"/>
      <c r="Q16" s="95"/>
      <c r="R16" s="95"/>
      <c r="S16" s="95"/>
      <c r="T16" s="95"/>
      <c r="U16" s="95"/>
      <c r="V16" s="95"/>
      <c r="W16" s="95"/>
      <c r="X16" s="95"/>
      <c r="Y16" s="95"/>
    </row>
    <row r="17" spans="1:25" ht="37.1" customHeight="1" thickBot="1" x14ac:dyDescent="0.4">
      <c r="A17" s="1" t="s">
        <v>73</v>
      </c>
      <c r="B17" s="263">
        <f>B16*2850</f>
        <v>110300700</v>
      </c>
      <c r="C17" s="264"/>
      <c r="D17" s="265"/>
      <c r="E17" s="86"/>
      <c r="F17" s="86"/>
      <c r="G17" s="86"/>
      <c r="H17" s="87"/>
      <c r="I17" s="146" t="s">
        <v>85</v>
      </c>
      <c r="J17" s="147" t="s">
        <v>285</v>
      </c>
      <c r="K17" s="221" t="s">
        <v>244</v>
      </c>
      <c r="L17" s="86"/>
      <c r="M17" s="87"/>
      <c r="N17" s="51"/>
      <c r="O17" s="95"/>
      <c r="P17" s="95"/>
      <c r="Q17" s="95"/>
      <c r="R17" s="95"/>
      <c r="S17" s="95"/>
      <c r="T17" s="95"/>
      <c r="U17" s="95"/>
      <c r="V17" s="95"/>
      <c r="W17" s="95"/>
      <c r="X17" s="95"/>
      <c r="Y17" s="95"/>
    </row>
    <row r="18" spans="1:25" x14ac:dyDescent="0.35">
      <c r="A18" s="148"/>
      <c r="B18" s="86"/>
      <c r="C18" s="86"/>
      <c r="D18" s="86"/>
      <c r="E18" s="86"/>
      <c r="F18" s="86"/>
      <c r="G18" s="86"/>
      <c r="H18" s="87"/>
      <c r="I18" s="139"/>
      <c r="J18" s="140"/>
      <c r="K18" s="148"/>
      <c r="L18" s="86"/>
      <c r="M18" s="87"/>
      <c r="N18" s="95"/>
      <c r="O18" s="95"/>
      <c r="P18" s="95"/>
      <c r="Q18" s="95"/>
      <c r="R18" s="95"/>
      <c r="S18" s="95"/>
      <c r="T18" s="95"/>
      <c r="U18" s="95"/>
      <c r="V18" s="95"/>
      <c r="W18" s="95"/>
      <c r="X18" s="95"/>
      <c r="Y18" s="95"/>
    </row>
    <row r="19" spans="1:25" ht="15.45" x14ac:dyDescent="0.4">
      <c r="A19" s="33" t="s">
        <v>97</v>
      </c>
      <c r="B19" s="86"/>
      <c r="C19" s="86"/>
      <c r="D19" s="86"/>
      <c r="E19" s="86"/>
      <c r="F19" s="86"/>
      <c r="G19" s="86"/>
      <c r="H19" s="87"/>
      <c r="I19" s="139"/>
      <c r="J19" s="140"/>
      <c r="K19" s="150" t="s">
        <v>214</v>
      </c>
      <c r="L19" s="86"/>
      <c r="M19" s="87"/>
      <c r="N19" s="95"/>
      <c r="O19" s="95"/>
      <c r="P19" s="95"/>
      <c r="Q19" s="95"/>
      <c r="R19" s="95"/>
      <c r="S19" s="95"/>
      <c r="T19" s="95"/>
      <c r="U19" s="95"/>
      <c r="V19" s="95"/>
      <c r="W19" s="95"/>
      <c r="X19" s="95"/>
      <c r="Y19" s="95"/>
    </row>
    <row r="20" spans="1:25" x14ac:dyDescent="0.35">
      <c r="A20" s="151" t="s">
        <v>99</v>
      </c>
      <c r="B20" s="152"/>
      <c r="C20" s="152"/>
      <c r="D20" s="152"/>
      <c r="E20" s="153"/>
      <c r="F20" s="154" t="s">
        <v>100</v>
      </c>
      <c r="G20" s="86"/>
      <c r="H20" s="87"/>
      <c r="I20" s="148"/>
      <c r="J20" s="87"/>
      <c r="K20" s="86"/>
      <c r="L20" s="86"/>
      <c r="M20" s="87"/>
      <c r="N20" s="95"/>
      <c r="O20" s="95"/>
      <c r="P20" s="95"/>
      <c r="Q20" s="95"/>
      <c r="R20" s="95"/>
      <c r="S20" s="95"/>
      <c r="T20" s="95"/>
      <c r="U20" s="95"/>
      <c r="V20" s="95"/>
      <c r="W20" s="95"/>
      <c r="X20" s="95"/>
      <c r="Y20" s="95"/>
    </row>
    <row r="21" spans="1:25" ht="15" x14ac:dyDescent="0.35">
      <c r="A21" s="181" t="s">
        <v>245</v>
      </c>
      <c r="B21" s="156"/>
      <c r="C21" s="156"/>
      <c r="D21" s="156"/>
      <c r="E21" s="157"/>
      <c r="F21" s="132" t="s">
        <v>271</v>
      </c>
      <c r="G21" s="86"/>
      <c r="H21" s="87"/>
      <c r="I21" s="146" t="s">
        <v>85</v>
      </c>
      <c r="J21" s="160" t="s">
        <v>286</v>
      </c>
      <c r="K21" s="148" t="s">
        <v>102</v>
      </c>
      <c r="L21" s="86"/>
      <c r="M21" s="87"/>
      <c r="N21" s="54"/>
      <c r="O21" s="95"/>
      <c r="P21" s="95"/>
      <c r="Q21" s="95"/>
      <c r="R21" s="95"/>
      <c r="S21" s="95"/>
      <c r="T21" s="95"/>
      <c r="U21" s="95"/>
      <c r="V21" s="95"/>
      <c r="W21" s="95"/>
      <c r="X21" s="95"/>
      <c r="Y21" s="95"/>
    </row>
    <row r="22" spans="1:25" ht="15" x14ac:dyDescent="0.35">
      <c r="A22" s="155" t="s">
        <v>103</v>
      </c>
      <c r="B22" s="161"/>
      <c r="C22" s="161"/>
      <c r="D22" s="161"/>
      <c r="E22" s="162"/>
      <c r="F22" s="132" t="s">
        <v>271</v>
      </c>
      <c r="G22" s="86"/>
      <c r="H22" s="87"/>
      <c r="I22" s="146"/>
      <c r="J22" s="147"/>
      <c r="K22" s="338" t="s">
        <v>215</v>
      </c>
      <c r="L22" s="333"/>
      <c r="M22" s="334"/>
      <c r="N22" s="51"/>
      <c r="O22" s="95"/>
      <c r="P22" s="95"/>
      <c r="Q22" s="95"/>
      <c r="R22" s="95"/>
      <c r="S22" s="95"/>
      <c r="T22" s="95"/>
      <c r="U22" s="95"/>
      <c r="V22" s="95"/>
      <c r="W22" s="95"/>
      <c r="X22" s="95"/>
      <c r="Y22" s="95"/>
    </row>
    <row r="23" spans="1:25" x14ac:dyDescent="0.35">
      <c r="A23" s="148"/>
      <c r="B23" s="86"/>
      <c r="C23" s="86"/>
      <c r="D23" s="86"/>
      <c r="E23" s="86"/>
      <c r="F23" s="86"/>
      <c r="G23" s="86"/>
      <c r="H23" s="87"/>
      <c r="I23" s="139"/>
      <c r="J23" s="140"/>
      <c r="K23" s="338"/>
      <c r="L23" s="333"/>
      <c r="M23" s="334"/>
      <c r="N23" s="95"/>
      <c r="O23" s="95"/>
      <c r="P23" s="95"/>
      <c r="Q23" s="95"/>
      <c r="R23" s="95"/>
      <c r="S23" s="95"/>
      <c r="T23" s="95"/>
      <c r="U23" s="95"/>
      <c r="V23" s="95"/>
      <c r="W23" s="95"/>
      <c r="X23" s="95"/>
      <c r="Y23" s="95"/>
    </row>
    <row r="24" spans="1:25" ht="15.45" x14ac:dyDescent="0.4">
      <c r="A24" s="33" t="s">
        <v>105</v>
      </c>
      <c r="B24" s="86"/>
      <c r="C24" s="86"/>
      <c r="D24" s="86"/>
      <c r="E24" s="86"/>
      <c r="F24" s="86"/>
      <c r="G24" s="86"/>
      <c r="H24" s="87"/>
      <c r="I24" s="139"/>
      <c r="J24" s="140"/>
      <c r="K24" s="148"/>
      <c r="L24" s="86"/>
      <c r="M24" s="87"/>
      <c r="N24" s="95"/>
      <c r="O24" s="95"/>
      <c r="P24" s="95"/>
      <c r="Q24" s="95"/>
      <c r="R24" s="95"/>
      <c r="S24" s="95"/>
      <c r="T24" s="95"/>
      <c r="U24" s="95"/>
      <c r="V24" s="95"/>
      <c r="W24" s="95"/>
      <c r="X24" s="95"/>
      <c r="Y24" s="95"/>
    </row>
    <row r="25" spans="1:25" ht="15" x14ac:dyDescent="0.35">
      <c r="A25" s="163" t="s">
        <v>106</v>
      </c>
      <c r="B25" s="164"/>
      <c r="C25" s="164"/>
      <c r="D25" s="164"/>
      <c r="E25" s="165"/>
      <c r="F25" s="154" t="s">
        <v>100</v>
      </c>
      <c r="G25" s="166"/>
      <c r="H25" s="167"/>
      <c r="I25" s="148"/>
      <c r="J25" s="87"/>
      <c r="K25" s="148"/>
      <c r="L25" s="86"/>
      <c r="M25" s="168"/>
      <c r="N25" s="51"/>
      <c r="O25" s="95"/>
      <c r="P25" s="95"/>
      <c r="Q25" s="95"/>
      <c r="R25" s="95"/>
      <c r="S25" s="95"/>
      <c r="T25" s="95"/>
      <c r="U25" s="95"/>
      <c r="V25" s="95"/>
      <c r="W25" s="95"/>
      <c r="X25" s="95"/>
      <c r="Y25" s="95"/>
    </row>
    <row r="26" spans="1:25" ht="15" x14ac:dyDescent="0.35">
      <c r="A26" s="155" t="s">
        <v>246</v>
      </c>
      <c r="B26" s="156"/>
      <c r="C26" s="156"/>
      <c r="D26" s="156"/>
      <c r="E26" s="157"/>
      <c r="F26" s="158" t="s">
        <v>271</v>
      </c>
      <c r="G26" s="86"/>
      <c r="H26" s="87"/>
      <c r="I26" s="146" t="s">
        <v>85</v>
      </c>
      <c r="J26" s="147" t="s">
        <v>287</v>
      </c>
      <c r="K26" s="148" t="s">
        <v>108</v>
      </c>
      <c r="L26" s="86"/>
      <c r="M26" s="87"/>
      <c r="N26" s="51"/>
      <c r="O26" s="95"/>
      <c r="P26" s="95"/>
      <c r="Q26" s="95"/>
      <c r="R26" s="95"/>
      <c r="S26" s="95"/>
      <c r="T26" s="95"/>
      <c r="U26" s="95"/>
      <c r="V26" s="95"/>
      <c r="W26" s="95"/>
      <c r="X26" s="95"/>
      <c r="Y26" s="95"/>
    </row>
    <row r="27" spans="1:25" ht="15" x14ac:dyDescent="0.35">
      <c r="A27" s="155" t="s">
        <v>247</v>
      </c>
      <c r="B27" s="161"/>
      <c r="C27" s="161"/>
      <c r="D27" s="161"/>
      <c r="E27" s="162"/>
      <c r="F27" s="132" t="s">
        <v>271</v>
      </c>
      <c r="G27" s="86"/>
      <c r="H27" s="87"/>
      <c r="I27" s="146"/>
      <c r="J27" s="147"/>
      <c r="K27" s="148" t="s">
        <v>108</v>
      </c>
      <c r="L27" s="86"/>
      <c r="M27" s="87"/>
      <c r="N27" s="51"/>
      <c r="O27" s="95"/>
      <c r="P27" s="95"/>
      <c r="Q27" s="95"/>
      <c r="R27" s="95"/>
      <c r="S27" s="95"/>
      <c r="T27" s="95"/>
      <c r="U27" s="95"/>
      <c r="V27" s="95"/>
      <c r="W27" s="95"/>
      <c r="X27" s="95"/>
      <c r="Y27" s="95"/>
    </row>
    <row r="28" spans="1:25" ht="15" x14ac:dyDescent="0.35">
      <c r="A28" s="155" t="s">
        <v>110</v>
      </c>
      <c r="B28" s="161"/>
      <c r="C28" s="161"/>
      <c r="D28" s="161"/>
      <c r="E28" s="162"/>
      <c r="F28" s="158">
        <v>3</v>
      </c>
      <c r="G28" s="169" t="s">
        <v>111</v>
      </c>
      <c r="H28" s="170"/>
      <c r="I28" s="146"/>
      <c r="J28" s="147"/>
      <c r="K28" s="148"/>
      <c r="L28" s="86"/>
      <c r="M28" s="87"/>
      <c r="N28" s="51"/>
      <c r="O28" s="95"/>
      <c r="P28" s="95"/>
      <c r="Q28" s="95"/>
      <c r="R28" s="95"/>
      <c r="S28" s="95"/>
      <c r="T28" s="95"/>
      <c r="U28" s="95"/>
      <c r="V28" s="95"/>
      <c r="W28" s="95"/>
      <c r="X28" s="95"/>
      <c r="Y28" s="95"/>
    </row>
    <row r="29" spans="1:25" x14ac:dyDescent="0.35">
      <c r="A29" s="151" t="s">
        <v>112</v>
      </c>
      <c r="B29" s="152"/>
      <c r="C29" s="152"/>
      <c r="D29" s="152"/>
      <c r="E29" s="153"/>
      <c r="F29" s="171" t="s">
        <v>100</v>
      </c>
      <c r="G29" s="86"/>
      <c r="H29" s="87"/>
      <c r="I29" s="148"/>
      <c r="J29" s="87"/>
      <c r="K29" s="148"/>
      <c r="L29" s="86"/>
      <c r="M29" s="87"/>
      <c r="N29" s="95"/>
      <c r="O29" s="95"/>
      <c r="P29" s="95"/>
      <c r="Q29" s="95"/>
      <c r="R29" s="95"/>
      <c r="S29" s="95"/>
      <c r="T29" s="95"/>
      <c r="U29" s="95"/>
      <c r="V29" s="95"/>
      <c r="W29" s="95"/>
      <c r="X29" s="95"/>
      <c r="Y29" s="95"/>
    </row>
    <row r="30" spans="1:25" x14ac:dyDescent="0.35">
      <c r="A30" s="172" t="s">
        <v>113</v>
      </c>
      <c r="B30" s="156"/>
      <c r="C30" s="156"/>
      <c r="D30" s="156"/>
      <c r="E30" s="157"/>
      <c r="F30" s="132" t="s">
        <v>271</v>
      </c>
      <c r="G30" s="86"/>
      <c r="H30" s="87"/>
      <c r="I30" s="146"/>
      <c r="J30" s="147"/>
      <c r="K30" s="148"/>
      <c r="L30" s="86"/>
      <c r="M30" s="87"/>
      <c r="N30" s="95"/>
      <c r="O30" s="95"/>
      <c r="P30" s="95"/>
      <c r="Q30" s="95"/>
      <c r="R30" s="95"/>
      <c r="S30" s="95"/>
      <c r="T30" s="95"/>
      <c r="U30" s="95"/>
      <c r="V30" s="95"/>
      <c r="W30" s="95"/>
      <c r="X30" s="95"/>
      <c r="Y30" s="95"/>
    </row>
    <row r="31" spans="1:25" x14ac:dyDescent="0.35">
      <c r="A31" s="173"/>
      <c r="B31" s="122"/>
      <c r="C31" s="122"/>
      <c r="D31" s="122"/>
      <c r="E31" s="122"/>
      <c r="F31" s="86"/>
      <c r="G31" s="86"/>
      <c r="H31" s="87"/>
      <c r="I31" s="139"/>
      <c r="J31" s="140"/>
      <c r="K31" s="148"/>
      <c r="L31" s="86"/>
      <c r="M31" s="87"/>
      <c r="N31" s="95"/>
      <c r="O31" s="95"/>
      <c r="P31" s="95"/>
      <c r="Q31" s="95"/>
      <c r="R31" s="95"/>
      <c r="S31" s="95"/>
      <c r="T31" s="95"/>
      <c r="U31" s="95"/>
      <c r="V31" s="95"/>
      <c r="W31" s="95"/>
      <c r="X31" s="95"/>
      <c r="Y31" s="95"/>
    </row>
    <row r="32" spans="1:25" ht="15.45" x14ac:dyDescent="0.4">
      <c r="A32" s="33" t="s">
        <v>115</v>
      </c>
      <c r="B32" s="86"/>
      <c r="C32" s="86"/>
      <c r="D32" s="86"/>
      <c r="E32" s="86"/>
      <c r="F32" s="86"/>
      <c r="G32" s="86"/>
      <c r="H32" s="87"/>
      <c r="I32" s="139"/>
      <c r="J32" s="140"/>
      <c r="K32" s="395" t="s">
        <v>114</v>
      </c>
      <c r="L32" s="396"/>
      <c r="M32" s="397"/>
      <c r="N32" s="95"/>
      <c r="O32" s="95"/>
      <c r="P32" s="95"/>
      <c r="Q32" s="95"/>
      <c r="R32" s="95"/>
      <c r="S32" s="95"/>
      <c r="T32" s="95"/>
      <c r="U32" s="95"/>
      <c r="V32" s="95"/>
      <c r="W32" s="95"/>
      <c r="X32" s="95"/>
      <c r="Y32" s="95"/>
    </row>
    <row r="33" spans="1:25" ht="15.65" customHeight="1" x14ac:dyDescent="0.35">
      <c r="A33" s="390" t="s">
        <v>116</v>
      </c>
      <c r="B33" s="391"/>
      <c r="C33" s="391"/>
      <c r="D33" s="391"/>
      <c r="E33" s="392"/>
      <c r="F33" s="154" t="s">
        <v>100</v>
      </c>
      <c r="G33" s="86"/>
      <c r="H33" s="87"/>
      <c r="I33" s="148"/>
      <c r="J33" s="87"/>
      <c r="K33" s="395"/>
      <c r="L33" s="396"/>
      <c r="M33" s="397"/>
      <c r="N33" s="54"/>
      <c r="O33" s="95"/>
      <c r="P33" s="95"/>
      <c r="Q33" s="95"/>
      <c r="R33" s="95"/>
      <c r="S33" s="95"/>
      <c r="T33" s="95"/>
      <c r="U33" s="95"/>
      <c r="V33" s="95"/>
      <c r="W33" s="95"/>
      <c r="X33" s="95"/>
      <c r="Y33" s="95"/>
    </row>
    <row r="34" spans="1:25" ht="15" x14ac:dyDescent="0.35">
      <c r="A34" s="155" t="s">
        <v>117</v>
      </c>
      <c r="B34" s="161"/>
      <c r="C34" s="161"/>
      <c r="D34" s="161"/>
      <c r="E34" s="162"/>
      <c r="F34" s="132" t="s">
        <v>274</v>
      </c>
      <c r="G34" s="86"/>
      <c r="H34" s="87"/>
      <c r="I34" s="146" t="s">
        <v>85</v>
      </c>
      <c r="J34" s="147" t="s">
        <v>288</v>
      </c>
      <c r="K34" s="148" t="s">
        <v>118</v>
      </c>
      <c r="L34" s="86"/>
      <c r="M34" s="87"/>
      <c r="N34" s="51"/>
      <c r="O34" s="95"/>
      <c r="P34" s="95"/>
      <c r="Q34" s="95"/>
      <c r="R34" s="95"/>
      <c r="S34" s="95"/>
      <c r="T34" s="95"/>
      <c r="U34" s="95"/>
      <c r="V34" s="95"/>
      <c r="W34" s="95"/>
      <c r="X34" s="95"/>
      <c r="Y34" s="95"/>
    </row>
    <row r="35" spans="1:25" ht="15" x14ac:dyDescent="0.35">
      <c r="A35" s="155" t="s">
        <v>119</v>
      </c>
      <c r="B35" s="161"/>
      <c r="C35" s="161"/>
      <c r="D35" s="161"/>
      <c r="E35" s="162"/>
      <c r="F35" s="132" t="s">
        <v>274</v>
      </c>
      <c r="G35" s="86"/>
      <c r="H35" s="87"/>
      <c r="I35" s="146"/>
      <c r="J35" s="147"/>
      <c r="K35" s="148" t="s">
        <v>120</v>
      </c>
      <c r="L35" s="86"/>
      <c r="M35" s="87"/>
      <c r="N35" s="51"/>
      <c r="O35" s="95"/>
      <c r="P35" s="95"/>
      <c r="Q35" s="95"/>
      <c r="R35" s="95"/>
      <c r="S35" s="95"/>
      <c r="T35" s="95"/>
      <c r="U35" s="95"/>
      <c r="V35" s="95"/>
      <c r="W35" s="95"/>
      <c r="X35" s="95"/>
      <c r="Y35" s="95"/>
    </row>
    <row r="36" spans="1:25" ht="15" x14ac:dyDescent="0.35">
      <c r="A36" s="155" t="s">
        <v>121</v>
      </c>
      <c r="B36" s="161"/>
      <c r="C36" s="161"/>
      <c r="D36" s="161"/>
      <c r="E36" s="162"/>
      <c r="F36" s="132" t="s">
        <v>271</v>
      </c>
      <c r="G36" s="86"/>
      <c r="H36" s="87"/>
      <c r="I36" s="146"/>
      <c r="J36" s="147"/>
      <c r="K36" s="148" t="s">
        <v>122</v>
      </c>
      <c r="L36" s="86"/>
      <c r="M36" s="87"/>
      <c r="N36" s="51"/>
      <c r="O36" s="95"/>
      <c r="P36" s="95"/>
      <c r="Q36" s="95"/>
      <c r="R36" s="95"/>
      <c r="S36" s="95"/>
      <c r="T36" s="95"/>
      <c r="U36" s="95"/>
      <c r="V36" s="95"/>
      <c r="W36" s="95"/>
      <c r="X36" s="95"/>
      <c r="Y36" s="95"/>
    </row>
    <row r="37" spans="1:25" ht="15" x14ac:dyDescent="0.35">
      <c r="A37" s="155" t="s">
        <v>123</v>
      </c>
      <c r="B37" s="161"/>
      <c r="C37" s="161"/>
      <c r="D37" s="161"/>
      <c r="E37" s="162"/>
      <c r="F37" s="132" t="s">
        <v>274</v>
      </c>
      <c r="G37" s="86"/>
      <c r="H37" s="87"/>
      <c r="I37" s="146"/>
      <c r="J37" s="147"/>
      <c r="K37" s="148"/>
      <c r="L37" s="86"/>
      <c r="M37" s="87"/>
      <c r="N37" s="54"/>
      <c r="O37" s="95"/>
      <c r="P37" s="95"/>
      <c r="Q37" s="95"/>
      <c r="R37" s="95"/>
      <c r="S37" s="95"/>
      <c r="T37" s="95"/>
      <c r="U37" s="95"/>
      <c r="V37" s="95"/>
      <c r="W37" s="95"/>
      <c r="X37" s="95"/>
      <c r="Y37" s="95"/>
    </row>
    <row r="38" spans="1:25" ht="15" x14ac:dyDescent="0.35">
      <c r="A38" s="174" t="s">
        <v>216</v>
      </c>
      <c r="B38" s="175"/>
      <c r="C38" s="175"/>
      <c r="D38" s="175"/>
      <c r="E38" s="176"/>
      <c r="F38" s="132" t="s">
        <v>271</v>
      </c>
      <c r="G38" s="86"/>
      <c r="H38" s="87"/>
      <c r="I38" s="146"/>
      <c r="J38" s="147"/>
      <c r="K38" s="148"/>
      <c r="L38" s="86"/>
      <c r="M38" s="87"/>
      <c r="N38" s="51"/>
      <c r="O38" s="95"/>
      <c r="P38" s="95"/>
      <c r="Q38" s="95"/>
      <c r="R38" s="95"/>
      <c r="S38" s="95"/>
      <c r="T38" s="95"/>
      <c r="U38" s="95"/>
      <c r="V38" s="95"/>
      <c r="W38" s="95"/>
      <c r="X38" s="95"/>
      <c r="Y38" s="95"/>
    </row>
    <row r="39" spans="1:25" x14ac:dyDescent="0.35">
      <c r="A39" s="148"/>
      <c r="B39" s="86"/>
      <c r="C39" s="86"/>
      <c r="D39" s="86"/>
      <c r="E39" s="86"/>
      <c r="F39" s="86"/>
      <c r="G39" s="86"/>
      <c r="H39" s="87"/>
      <c r="I39" s="139"/>
      <c r="J39" s="140"/>
      <c r="K39" s="148"/>
      <c r="L39" s="86"/>
      <c r="M39" s="87"/>
      <c r="N39" s="95"/>
      <c r="O39" s="95"/>
      <c r="P39" s="95"/>
      <c r="Q39" s="95"/>
      <c r="R39" s="95"/>
      <c r="S39" s="95"/>
      <c r="T39" s="95"/>
      <c r="U39" s="95"/>
      <c r="V39" s="95"/>
      <c r="W39" s="95"/>
      <c r="X39" s="95"/>
      <c r="Y39" s="95"/>
    </row>
    <row r="40" spans="1:25" ht="15.45" x14ac:dyDescent="0.4">
      <c r="A40" s="33" t="s">
        <v>125</v>
      </c>
      <c r="B40" s="86"/>
      <c r="C40" s="86"/>
      <c r="D40" s="86"/>
      <c r="E40" s="86"/>
      <c r="F40" s="86"/>
      <c r="G40" s="86"/>
      <c r="H40" s="87"/>
      <c r="I40" s="139"/>
      <c r="J40" s="140"/>
      <c r="K40" s="150" t="s">
        <v>126</v>
      </c>
      <c r="L40" s="86"/>
      <c r="M40" s="87"/>
      <c r="N40" s="95"/>
      <c r="O40" s="95"/>
      <c r="P40" s="95"/>
      <c r="Q40" s="95"/>
      <c r="R40" s="95"/>
      <c r="S40" s="95"/>
      <c r="T40" s="95"/>
      <c r="U40" s="95"/>
      <c r="V40" s="95"/>
      <c r="W40" s="95"/>
      <c r="X40" s="95"/>
      <c r="Y40" s="95"/>
    </row>
    <row r="41" spans="1:25" ht="82.5" customHeight="1" x14ac:dyDescent="0.35">
      <c r="A41" s="339" t="s">
        <v>127</v>
      </c>
      <c r="B41" s="340"/>
      <c r="C41" s="340"/>
      <c r="D41" s="341"/>
      <c r="E41" s="177" t="s">
        <v>128</v>
      </c>
      <c r="F41" s="177" t="s">
        <v>129</v>
      </c>
      <c r="G41" s="177" t="s">
        <v>130</v>
      </c>
      <c r="H41" s="178" t="s">
        <v>131</v>
      </c>
      <c r="I41" s="148"/>
      <c r="J41" s="87"/>
      <c r="K41" s="362" t="s">
        <v>132</v>
      </c>
      <c r="L41" s="363"/>
      <c r="M41" s="364"/>
      <c r="N41" s="53"/>
      <c r="O41" s="95"/>
      <c r="P41" s="95"/>
      <c r="Q41" s="95"/>
      <c r="R41" s="95"/>
      <c r="S41" s="95"/>
      <c r="T41" s="95"/>
      <c r="U41" s="95"/>
      <c r="V41" s="95"/>
      <c r="W41" s="95"/>
      <c r="X41" s="95"/>
      <c r="Y41" s="95"/>
    </row>
    <row r="42" spans="1:25" ht="15.65" customHeight="1" x14ac:dyDescent="0.35">
      <c r="A42" s="155" t="s">
        <v>133</v>
      </c>
      <c r="B42" s="161"/>
      <c r="C42" s="161"/>
      <c r="D42" s="162"/>
      <c r="E42" s="132" t="s">
        <v>271</v>
      </c>
      <c r="F42" s="132">
        <v>120.5</v>
      </c>
      <c r="G42" s="132">
        <v>12.5</v>
      </c>
      <c r="H42" s="180"/>
      <c r="I42" s="146" t="s">
        <v>85</v>
      </c>
      <c r="J42" s="147" t="s">
        <v>289</v>
      </c>
      <c r="K42" s="393" t="s">
        <v>134</v>
      </c>
      <c r="L42" s="270"/>
      <c r="M42" s="271"/>
      <c r="N42" s="51"/>
      <c r="O42" s="51"/>
      <c r="P42" s="95"/>
      <c r="Q42" s="95"/>
      <c r="R42" s="95"/>
      <c r="S42" s="95"/>
      <c r="T42" s="95"/>
      <c r="U42" s="95"/>
      <c r="V42" s="95"/>
      <c r="W42" s="95"/>
      <c r="X42" s="95"/>
      <c r="Y42" s="95"/>
    </row>
    <row r="43" spans="1:25" ht="15.65" customHeight="1" x14ac:dyDescent="0.35">
      <c r="A43" s="181" t="s">
        <v>135</v>
      </c>
      <c r="B43" s="161"/>
      <c r="C43" s="161"/>
      <c r="D43" s="162"/>
      <c r="E43" s="132"/>
      <c r="F43" s="132"/>
      <c r="G43" s="132"/>
      <c r="H43" s="180"/>
      <c r="I43" s="146"/>
      <c r="J43" s="147"/>
      <c r="K43" s="182"/>
      <c r="L43" s="123"/>
      <c r="M43" s="124"/>
      <c r="N43" s="51"/>
      <c r="O43" s="51"/>
      <c r="P43" s="95"/>
      <c r="Q43" s="95"/>
      <c r="R43" s="95"/>
      <c r="S43" s="95"/>
      <c r="T43" s="95"/>
      <c r="U43" s="95"/>
      <c r="V43" s="95"/>
      <c r="W43" s="95"/>
      <c r="X43" s="95"/>
      <c r="Y43" s="95"/>
    </row>
    <row r="44" spans="1:25" ht="15" x14ac:dyDescent="0.35">
      <c r="A44" s="155" t="s">
        <v>136</v>
      </c>
      <c r="B44" s="161"/>
      <c r="C44" s="161"/>
      <c r="D44" s="162"/>
      <c r="E44" s="132" t="s">
        <v>271</v>
      </c>
      <c r="F44" s="132">
        <v>46</v>
      </c>
      <c r="G44" s="132">
        <v>3.5</v>
      </c>
      <c r="H44" s="147">
        <v>2.5299999999999998</v>
      </c>
      <c r="I44" s="146"/>
      <c r="J44" s="147"/>
      <c r="K44" s="394" t="s">
        <v>137</v>
      </c>
      <c r="L44" s="327"/>
      <c r="M44" s="328"/>
      <c r="N44" s="51"/>
      <c r="O44" s="51"/>
      <c r="P44" s="95"/>
      <c r="Q44" s="95"/>
      <c r="R44" s="95"/>
      <c r="S44" s="95"/>
      <c r="T44" s="95"/>
      <c r="U44" s="95"/>
      <c r="V44" s="95"/>
      <c r="W44" s="95"/>
      <c r="X44" s="95"/>
      <c r="Y44" s="95"/>
    </row>
    <row r="45" spans="1:25" ht="15" x14ac:dyDescent="0.35">
      <c r="A45" s="155" t="s">
        <v>138</v>
      </c>
      <c r="B45" s="161"/>
      <c r="C45" s="161"/>
      <c r="D45" s="162"/>
      <c r="E45" s="132" t="s">
        <v>271</v>
      </c>
      <c r="F45" s="132">
        <v>133</v>
      </c>
      <c r="G45" s="132"/>
      <c r="H45" s="147"/>
      <c r="I45" s="146"/>
      <c r="J45" s="147"/>
      <c r="K45" s="394"/>
      <c r="L45" s="327"/>
      <c r="M45" s="328"/>
      <c r="N45" s="51"/>
      <c r="O45" s="51"/>
      <c r="P45" s="95"/>
      <c r="Q45" s="95"/>
      <c r="R45" s="95"/>
      <c r="S45" s="95"/>
      <c r="T45" s="95"/>
      <c r="U45" s="95"/>
      <c r="V45" s="95"/>
      <c r="W45" s="95"/>
      <c r="X45" s="95"/>
      <c r="Y45" s="95"/>
    </row>
    <row r="46" spans="1:25" ht="15" x14ac:dyDescent="0.35">
      <c r="A46" s="155" t="s">
        <v>139</v>
      </c>
      <c r="B46" s="161"/>
      <c r="C46" s="161"/>
      <c r="D46" s="162"/>
      <c r="E46" s="132"/>
      <c r="F46" s="132"/>
      <c r="G46" s="132"/>
      <c r="H46" s="147"/>
      <c r="I46" s="146"/>
      <c r="J46" s="147"/>
      <c r="K46" s="394"/>
      <c r="L46" s="327"/>
      <c r="M46" s="328"/>
      <c r="N46" s="51"/>
      <c r="O46" s="51"/>
      <c r="P46" s="95"/>
      <c r="Q46" s="95"/>
      <c r="R46" s="95"/>
      <c r="S46" s="95"/>
      <c r="T46" s="95"/>
      <c r="U46" s="95"/>
      <c r="V46" s="95"/>
      <c r="W46" s="95"/>
      <c r="X46" s="95"/>
      <c r="Y46" s="95"/>
    </row>
    <row r="47" spans="1:25" ht="15" x14ac:dyDescent="0.35">
      <c r="A47" s="183" t="s">
        <v>140</v>
      </c>
      <c r="B47" s="184"/>
      <c r="C47" s="222"/>
      <c r="D47" s="223"/>
      <c r="E47" s="132"/>
      <c r="F47" s="132"/>
      <c r="G47" s="132"/>
      <c r="H47" s="147"/>
      <c r="I47" s="146"/>
      <c r="J47" s="147"/>
      <c r="K47" s="148"/>
      <c r="L47" s="86"/>
      <c r="M47" s="87"/>
      <c r="N47" s="51"/>
      <c r="O47" s="51"/>
      <c r="P47" s="95"/>
      <c r="Q47" s="95"/>
      <c r="R47" s="95"/>
      <c r="S47" s="95"/>
      <c r="T47" s="95"/>
      <c r="U47" s="95"/>
      <c r="V47" s="95"/>
      <c r="W47" s="95"/>
      <c r="X47" s="95"/>
      <c r="Y47" s="95"/>
    </row>
    <row r="48" spans="1:25" x14ac:dyDescent="0.35">
      <c r="A48" s="155" t="s">
        <v>141</v>
      </c>
      <c r="B48" s="161"/>
      <c r="C48" s="224"/>
      <c r="D48" s="225"/>
      <c r="E48" s="132"/>
      <c r="F48" s="132"/>
      <c r="G48" s="132"/>
      <c r="H48" s="147"/>
      <c r="I48" s="146"/>
      <c r="J48" s="147"/>
      <c r="K48" s="148" t="s">
        <v>142</v>
      </c>
      <c r="L48" s="86"/>
      <c r="M48" s="87"/>
      <c r="N48" s="95"/>
      <c r="O48" s="95"/>
      <c r="P48" s="95"/>
      <c r="Q48" s="95"/>
      <c r="R48" s="95"/>
      <c r="S48" s="95"/>
      <c r="T48" s="95"/>
      <c r="U48" s="95"/>
      <c r="V48" s="95"/>
      <c r="W48" s="95"/>
      <c r="X48" s="95"/>
      <c r="Y48" s="95"/>
    </row>
    <row r="49" spans="1:25" x14ac:dyDescent="0.35">
      <c r="A49" s="148"/>
      <c r="B49" s="86"/>
      <c r="C49" s="86"/>
      <c r="D49" s="86"/>
      <c r="E49" s="86"/>
      <c r="F49" s="86"/>
      <c r="G49" s="86"/>
      <c r="H49" s="87"/>
      <c r="I49" s="139"/>
      <c r="J49" s="140"/>
      <c r="K49" s="148"/>
      <c r="L49" s="86"/>
      <c r="M49" s="87"/>
      <c r="N49" s="95"/>
      <c r="O49" s="95"/>
      <c r="P49" s="95"/>
      <c r="Q49" s="95"/>
      <c r="R49" s="95"/>
      <c r="S49" s="95"/>
      <c r="T49" s="95"/>
      <c r="U49" s="95"/>
      <c r="V49" s="95"/>
      <c r="W49" s="95"/>
      <c r="X49" s="95"/>
      <c r="Y49" s="95"/>
    </row>
    <row r="50" spans="1:25" ht="15.45" x14ac:dyDescent="0.4">
      <c r="A50" s="33" t="s">
        <v>143</v>
      </c>
      <c r="B50" s="86"/>
      <c r="C50" s="86"/>
      <c r="D50" s="86"/>
      <c r="E50" s="86"/>
      <c r="F50" s="86"/>
      <c r="G50" s="86"/>
      <c r="H50" s="87"/>
      <c r="I50" s="139"/>
      <c r="J50" s="140"/>
      <c r="K50" s="148"/>
      <c r="L50" s="86"/>
      <c r="M50" s="87"/>
      <c r="N50" s="95"/>
      <c r="O50" s="95"/>
      <c r="P50" s="95"/>
      <c r="Q50" s="95"/>
      <c r="R50" s="95"/>
      <c r="S50" s="95"/>
      <c r="T50" s="95"/>
      <c r="U50" s="95"/>
      <c r="V50" s="95"/>
      <c r="W50" s="95"/>
      <c r="X50" s="95"/>
      <c r="Y50" s="95"/>
    </row>
    <row r="51" spans="1:25" ht="14.6" customHeight="1" x14ac:dyDescent="0.35">
      <c r="A51" s="387" t="s">
        <v>144</v>
      </c>
      <c r="B51" s="388"/>
      <c r="C51" s="388"/>
      <c r="D51" s="388"/>
      <c r="E51" s="389"/>
      <c r="F51" s="154" t="s">
        <v>100</v>
      </c>
      <c r="G51" s="166"/>
      <c r="H51" s="167"/>
      <c r="I51" s="148"/>
      <c r="J51" s="87"/>
      <c r="K51" s="150" t="s">
        <v>217</v>
      </c>
      <c r="L51" s="86"/>
      <c r="M51" s="87"/>
      <c r="N51" s="95"/>
      <c r="O51" s="95"/>
      <c r="P51" s="95"/>
      <c r="Q51" s="95"/>
      <c r="R51" s="95"/>
      <c r="S51" s="95"/>
      <c r="T51" s="95"/>
      <c r="U51" s="95"/>
      <c r="V51" s="95"/>
      <c r="W51" s="95"/>
      <c r="X51" s="95"/>
      <c r="Y51" s="95"/>
    </row>
    <row r="52" spans="1:25" ht="15" x14ac:dyDescent="0.35">
      <c r="A52" s="189" t="s">
        <v>146</v>
      </c>
      <c r="B52" s="190"/>
      <c r="C52" s="190"/>
      <c r="D52" s="190"/>
      <c r="E52" s="190"/>
      <c r="F52" s="132"/>
      <c r="G52" s="86"/>
      <c r="H52" s="87"/>
      <c r="I52" s="146"/>
      <c r="J52" s="147"/>
      <c r="K52" s="148"/>
      <c r="L52" s="86"/>
      <c r="M52" s="87"/>
      <c r="N52" s="51"/>
      <c r="O52" s="95"/>
      <c r="P52" s="95"/>
      <c r="Q52" s="95"/>
      <c r="R52" s="95"/>
      <c r="S52" s="95"/>
      <c r="T52" s="95"/>
      <c r="U52" s="95"/>
      <c r="V52" s="95"/>
      <c r="W52" s="95"/>
      <c r="X52" s="95"/>
      <c r="Y52" s="95"/>
    </row>
    <row r="53" spans="1:25" x14ac:dyDescent="0.35">
      <c r="A53" s="155" t="s">
        <v>147</v>
      </c>
      <c r="B53" s="161"/>
      <c r="C53" s="161"/>
      <c r="D53" s="161"/>
      <c r="E53" s="162"/>
      <c r="F53" s="132"/>
      <c r="G53" s="86"/>
      <c r="H53" s="87"/>
      <c r="I53" s="146"/>
      <c r="J53" s="147"/>
      <c r="K53" s="148"/>
      <c r="L53" s="86"/>
      <c r="M53" s="87"/>
      <c r="N53" s="95"/>
      <c r="O53" s="95"/>
      <c r="P53" s="95"/>
      <c r="Q53" s="95"/>
      <c r="R53" s="95"/>
      <c r="S53" s="95"/>
      <c r="T53" s="95"/>
      <c r="U53" s="95"/>
      <c r="V53" s="95"/>
      <c r="W53" s="95"/>
      <c r="X53" s="95"/>
      <c r="Y53" s="95"/>
    </row>
    <row r="54" spans="1:25" ht="15" x14ac:dyDescent="0.35">
      <c r="A54" s="155" t="s">
        <v>148</v>
      </c>
      <c r="B54" s="161"/>
      <c r="C54" s="161"/>
      <c r="D54" s="161"/>
      <c r="E54" s="162"/>
      <c r="F54" s="132" t="s">
        <v>271</v>
      </c>
      <c r="G54" s="86"/>
      <c r="H54" s="87"/>
      <c r="I54" s="146"/>
      <c r="J54" s="147"/>
      <c r="K54" s="148"/>
      <c r="L54" s="86"/>
      <c r="M54" s="87"/>
      <c r="N54" s="51"/>
      <c r="O54" s="95"/>
      <c r="P54" s="95"/>
      <c r="Q54" s="55"/>
      <c r="R54" s="55"/>
      <c r="S54" s="56"/>
      <c r="T54" s="95"/>
      <c r="U54" s="95"/>
      <c r="V54" s="95"/>
      <c r="W54" s="95"/>
      <c r="X54" s="95"/>
      <c r="Y54" s="95"/>
    </row>
    <row r="55" spans="1:25" ht="15" x14ac:dyDescent="0.35">
      <c r="A55" s="191" t="s">
        <v>149</v>
      </c>
      <c r="B55" s="192"/>
      <c r="C55" s="192"/>
      <c r="D55" s="192"/>
      <c r="E55" s="170"/>
      <c r="F55" s="154" t="s">
        <v>100</v>
      </c>
      <c r="G55" s="86"/>
      <c r="H55" s="87"/>
      <c r="I55" s="148"/>
      <c r="J55" s="87"/>
      <c r="K55" s="148" t="s">
        <v>150</v>
      </c>
      <c r="L55" s="86"/>
      <c r="M55" s="87"/>
      <c r="N55" s="51"/>
      <c r="O55" s="95"/>
      <c r="P55" s="95"/>
      <c r="Q55" s="55"/>
      <c r="R55" s="55"/>
      <c r="S55" s="56"/>
      <c r="T55" s="95"/>
      <c r="U55" s="95"/>
      <c r="V55" s="95"/>
      <c r="W55" s="95"/>
      <c r="X55" s="95"/>
      <c r="Y55" s="95"/>
    </row>
    <row r="56" spans="1:25" ht="15" x14ac:dyDescent="0.35">
      <c r="A56" s="189" t="s">
        <v>151</v>
      </c>
      <c r="B56" s="190"/>
      <c r="C56" s="190"/>
      <c r="D56" s="190"/>
      <c r="E56" s="190"/>
      <c r="F56" s="132" t="s">
        <v>271</v>
      </c>
      <c r="G56" s="86"/>
      <c r="H56" s="87"/>
      <c r="I56" s="146"/>
      <c r="J56" s="147"/>
      <c r="K56" s="148"/>
      <c r="L56" s="86"/>
      <c r="M56" s="87"/>
      <c r="N56" s="51"/>
      <c r="O56" s="95"/>
      <c r="P56" s="95"/>
      <c r="Q56" s="95"/>
      <c r="R56" s="95"/>
      <c r="S56" s="95"/>
      <c r="T56" s="95"/>
      <c r="U56" s="95"/>
      <c r="V56" s="95"/>
      <c r="W56" s="95"/>
      <c r="X56" s="95"/>
      <c r="Y56" s="95"/>
    </row>
    <row r="57" spans="1:25" ht="14.6" thickBot="1" x14ac:dyDescent="0.4">
      <c r="A57" s="148"/>
      <c r="B57" s="86"/>
      <c r="C57" s="86"/>
      <c r="D57" s="86"/>
      <c r="E57" s="86"/>
      <c r="F57" s="86"/>
      <c r="G57" s="86"/>
      <c r="H57" s="87"/>
      <c r="I57" s="139"/>
      <c r="J57" s="140"/>
      <c r="K57" s="148"/>
      <c r="L57" s="86"/>
      <c r="M57" s="87"/>
      <c r="N57" s="95"/>
      <c r="O57" s="95"/>
      <c r="P57" s="95"/>
      <c r="Q57" s="95"/>
      <c r="R57" s="95"/>
      <c r="S57" s="95"/>
      <c r="T57" s="95"/>
      <c r="U57" s="95"/>
      <c r="V57" s="95"/>
      <c r="W57" s="95"/>
      <c r="X57" s="95"/>
      <c r="Y57" s="95"/>
    </row>
    <row r="58" spans="1:25" ht="52.5" customHeight="1" thickBot="1" x14ac:dyDescent="0.45">
      <c r="A58" s="48" t="s">
        <v>152</v>
      </c>
      <c r="B58" s="49"/>
      <c r="C58" s="193"/>
      <c r="D58" s="193"/>
      <c r="E58" s="193"/>
      <c r="F58" s="193"/>
      <c r="G58" s="193"/>
      <c r="H58" s="193"/>
      <c r="I58" s="374" t="s">
        <v>86</v>
      </c>
      <c r="J58" s="375"/>
      <c r="K58" s="376" t="s">
        <v>17</v>
      </c>
      <c r="L58" s="376"/>
      <c r="M58" s="377"/>
      <c r="N58" s="95"/>
      <c r="O58" s="95"/>
      <c r="P58" s="95"/>
      <c r="Q58" s="95"/>
      <c r="R58" s="95"/>
      <c r="S58" s="95"/>
      <c r="T58" s="95"/>
      <c r="U58" s="95"/>
      <c r="V58" s="95"/>
      <c r="W58" s="95"/>
      <c r="X58" s="95"/>
      <c r="Y58" s="95"/>
    </row>
    <row r="59" spans="1:25" ht="28.5" customHeight="1" x14ac:dyDescent="0.4">
      <c r="A59" s="33" t="s">
        <v>153</v>
      </c>
      <c r="B59" s="86"/>
      <c r="C59" s="86"/>
      <c r="D59" s="86"/>
      <c r="E59" s="86"/>
      <c r="F59" s="86"/>
      <c r="G59" s="86"/>
      <c r="H59" s="86"/>
      <c r="I59" s="194" t="s">
        <v>88</v>
      </c>
      <c r="J59" s="195" t="s">
        <v>89</v>
      </c>
      <c r="K59" s="196" t="s">
        <v>154</v>
      </c>
      <c r="L59" s="86"/>
      <c r="M59" s="87"/>
      <c r="N59" s="95"/>
      <c r="O59" s="95"/>
      <c r="P59" s="95"/>
      <c r="Q59" s="95"/>
      <c r="R59" s="95"/>
      <c r="S59" s="95"/>
      <c r="T59" s="95"/>
      <c r="U59" s="95"/>
      <c r="V59" s="95"/>
      <c r="W59" s="95"/>
      <c r="X59" s="95"/>
      <c r="Y59" s="95"/>
    </row>
    <row r="60" spans="1:25" ht="14.6" customHeight="1" x14ac:dyDescent="0.4">
      <c r="A60" s="197" t="s">
        <v>155</v>
      </c>
      <c r="B60" s="198"/>
      <c r="C60" s="198"/>
      <c r="D60" s="198"/>
      <c r="E60" s="199"/>
      <c r="F60" s="154" t="s">
        <v>100</v>
      </c>
      <c r="G60" s="166"/>
      <c r="H60" s="166"/>
      <c r="I60" s="148"/>
      <c r="J60" s="87"/>
      <c r="K60" s="196"/>
      <c r="L60" s="86"/>
      <c r="M60" s="87"/>
      <c r="N60" s="95"/>
      <c r="O60" s="95"/>
      <c r="P60" s="95"/>
      <c r="Q60" s="95"/>
      <c r="R60" s="95"/>
      <c r="S60" s="95"/>
      <c r="T60" s="95"/>
      <c r="U60" s="95"/>
      <c r="V60" s="95"/>
      <c r="W60" s="95"/>
      <c r="X60" s="95"/>
      <c r="Y60" s="95"/>
    </row>
    <row r="61" spans="1:25" ht="15" x14ac:dyDescent="0.35">
      <c r="A61" s="200" t="s">
        <v>156</v>
      </c>
      <c r="B61" s="201"/>
      <c r="C61" s="201"/>
      <c r="D61" s="201"/>
      <c r="E61" s="202"/>
      <c r="F61" s="132" t="s">
        <v>271</v>
      </c>
      <c r="G61" s="166"/>
      <c r="H61" s="166"/>
      <c r="I61" s="146"/>
      <c r="J61" s="147"/>
      <c r="K61" s="86" t="s">
        <v>248</v>
      </c>
      <c r="L61" s="86"/>
      <c r="M61" s="87"/>
      <c r="N61" s="51"/>
      <c r="O61" s="95"/>
      <c r="P61" s="95"/>
      <c r="Q61" s="95"/>
      <c r="R61" s="95"/>
      <c r="S61" s="95"/>
      <c r="T61" s="95"/>
      <c r="U61" s="95"/>
      <c r="V61" s="95"/>
      <c r="W61" s="95"/>
      <c r="X61" s="95"/>
      <c r="Y61" s="95"/>
    </row>
    <row r="62" spans="1:25" ht="15" x14ac:dyDescent="0.35">
      <c r="A62" s="203" t="s">
        <v>160</v>
      </c>
      <c r="B62" s="204"/>
      <c r="C62" s="204"/>
      <c r="D62" s="204"/>
      <c r="E62" s="205"/>
      <c r="F62" s="132" t="s">
        <v>271</v>
      </c>
      <c r="G62" s="86"/>
      <c r="H62" s="86"/>
      <c r="I62" s="146"/>
      <c r="J62" s="147"/>
      <c r="K62" s="280" t="s">
        <v>249</v>
      </c>
      <c r="L62" s="280"/>
      <c r="M62" s="281"/>
      <c r="N62" s="54"/>
      <c r="O62" s="95"/>
      <c r="P62" s="95"/>
      <c r="Q62" s="95"/>
      <c r="R62" s="95"/>
      <c r="S62" s="95"/>
      <c r="T62" s="95"/>
      <c r="U62" s="95"/>
      <c r="V62" s="95"/>
      <c r="W62" s="95"/>
      <c r="X62" s="95"/>
      <c r="Y62" s="95"/>
    </row>
    <row r="63" spans="1:25" ht="15" x14ac:dyDescent="0.35">
      <c r="A63" s="203" t="s">
        <v>162</v>
      </c>
      <c r="B63" s="204"/>
      <c r="C63" s="204"/>
      <c r="D63" s="204"/>
      <c r="E63" s="205"/>
      <c r="F63" s="132" t="s">
        <v>271</v>
      </c>
      <c r="G63" s="86"/>
      <c r="H63" s="86"/>
      <c r="I63" s="146"/>
      <c r="J63" s="147"/>
      <c r="K63" s="280"/>
      <c r="L63" s="280"/>
      <c r="M63" s="281"/>
      <c r="N63" s="51"/>
      <c r="O63" s="95"/>
      <c r="P63" s="95"/>
      <c r="Q63" s="95"/>
      <c r="R63" s="95"/>
      <c r="S63" s="95"/>
      <c r="T63" s="95"/>
      <c r="U63" s="95"/>
      <c r="V63" s="95"/>
      <c r="W63" s="95"/>
      <c r="X63" s="95"/>
      <c r="Y63" s="95"/>
    </row>
    <row r="64" spans="1:25" x14ac:dyDescent="0.35">
      <c r="A64" s="151" t="s">
        <v>163</v>
      </c>
      <c r="B64" s="152"/>
      <c r="C64" s="152"/>
      <c r="D64" s="152"/>
      <c r="E64" s="153"/>
      <c r="F64" s="154" t="s">
        <v>100</v>
      </c>
      <c r="G64" s="86"/>
      <c r="H64" s="87"/>
      <c r="I64" s="148"/>
      <c r="J64" s="87"/>
      <c r="K64" s="150" t="s">
        <v>219</v>
      </c>
      <c r="L64" s="86"/>
      <c r="M64" s="87"/>
      <c r="N64" s="95"/>
      <c r="O64" s="95"/>
      <c r="P64" s="95"/>
      <c r="Q64" s="95"/>
      <c r="R64" s="95"/>
      <c r="S64" s="95"/>
      <c r="T64" s="95"/>
      <c r="U64" s="95"/>
      <c r="V64" s="95"/>
      <c r="W64" s="95"/>
      <c r="X64" s="95"/>
      <c r="Y64" s="95"/>
    </row>
    <row r="65" spans="1:25" ht="15" x14ac:dyDescent="0.35">
      <c r="A65" s="155" t="s">
        <v>164</v>
      </c>
      <c r="B65" s="156"/>
      <c r="C65" s="156"/>
      <c r="D65" s="156"/>
      <c r="E65" s="157"/>
      <c r="F65" s="158"/>
      <c r="G65" s="86"/>
      <c r="H65" s="87"/>
      <c r="I65" s="159"/>
      <c r="J65" s="160"/>
      <c r="K65" s="206"/>
      <c r="L65" s="86"/>
      <c r="M65" s="87"/>
      <c r="N65" s="51"/>
      <c r="O65" s="95"/>
      <c r="P65" s="95"/>
      <c r="Q65" s="95"/>
      <c r="R65" s="95"/>
      <c r="S65" s="95"/>
      <c r="T65" s="95"/>
      <c r="U65" s="95"/>
      <c r="V65" s="95"/>
      <c r="W65" s="95"/>
      <c r="X65" s="95"/>
      <c r="Y65" s="95"/>
    </row>
    <row r="66" spans="1:25" ht="15" x14ac:dyDescent="0.35">
      <c r="A66" s="155" t="s">
        <v>166</v>
      </c>
      <c r="B66" s="161"/>
      <c r="C66" s="161"/>
      <c r="D66" s="161"/>
      <c r="E66" s="162"/>
      <c r="F66" s="158"/>
      <c r="G66" s="86"/>
      <c r="H66" s="87"/>
      <c r="I66" s="146"/>
      <c r="J66" s="147"/>
      <c r="K66" s="206"/>
      <c r="L66" s="86"/>
      <c r="M66" s="87"/>
      <c r="N66" s="51"/>
      <c r="O66" s="95"/>
      <c r="P66" s="95"/>
      <c r="Q66" s="95"/>
      <c r="R66" s="95"/>
      <c r="S66" s="95"/>
      <c r="T66" s="95"/>
      <c r="U66" s="95"/>
      <c r="V66" s="95"/>
      <c r="W66" s="95"/>
      <c r="X66" s="95"/>
      <c r="Y66" s="95"/>
    </row>
    <row r="67" spans="1:25" ht="15" x14ac:dyDescent="0.35">
      <c r="A67" s="155" t="s">
        <v>167</v>
      </c>
      <c r="B67" s="161"/>
      <c r="C67" s="161"/>
      <c r="D67" s="161"/>
      <c r="E67" s="162"/>
      <c r="F67" s="158"/>
      <c r="G67" s="86"/>
      <c r="H67" s="87"/>
      <c r="I67" s="146"/>
      <c r="J67" s="147"/>
      <c r="K67" s="148"/>
      <c r="L67" s="86"/>
      <c r="M67" s="87"/>
      <c r="N67" s="51"/>
      <c r="O67" s="95"/>
      <c r="P67" s="95"/>
      <c r="Q67" s="95"/>
      <c r="R67" s="95"/>
      <c r="S67" s="95"/>
      <c r="T67" s="95"/>
      <c r="U67" s="95"/>
      <c r="V67" s="95"/>
      <c r="W67" s="95"/>
      <c r="X67" s="95"/>
      <c r="Y67" s="95"/>
    </row>
    <row r="68" spans="1:25" ht="15" x14ac:dyDescent="0.35">
      <c r="A68" s="155" t="s">
        <v>169</v>
      </c>
      <c r="B68" s="161"/>
      <c r="C68" s="161"/>
      <c r="D68" s="161"/>
      <c r="E68" s="162"/>
      <c r="F68" s="158"/>
      <c r="G68" s="86"/>
      <c r="H68" s="87"/>
      <c r="I68" s="146"/>
      <c r="J68" s="147"/>
      <c r="K68" s="148"/>
      <c r="L68" s="86"/>
      <c r="M68" s="87"/>
      <c r="N68" s="51"/>
      <c r="O68" s="95"/>
      <c r="P68" s="95"/>
      <c r="Q68" s="95"/>
      <c r="R68" s="95"/>
      <c r="S68" s="95"/>
      <c r="T68" s="95"/>
      <c r="U68" s="95"/>
      <c r="V68" s="95"/>
      <c r="W68" s="95"/>
      <c r="X68" s="95"/>
      <c r="Y68" s="95"/>
    </row>
    <row r="69" spans="1:25" ht="15" x14ac:dyDescent="0.35">
      <c r="A69" s="155" t="s">
        <v>170</v>
      </c>
      <c r="B69" s="161"/>
      <c r="C69" s="416"/>
      <c r="D69" s="417"/>
      <c r="E69" s="417"/>
      <c r="F69" s="418"/>
      <c r="G69" s="86"/>
      <c r="H69" s="87"/>
      <c r="I69" s="146"/>
      <c r="J69" s="147"/>
      <c r="K69" s="338" t="s">
        <v>171</v>
      </c>
      <c r="L69" s="333"/>
      <c r="M69" s="334"/>
      <c r="N69" s="51"/>
      <c r="O69" s="95"/>
      <c r="P69" s="95"/>
      <c r="Q69" s="95"/>
      <c r="R69" s="95"/>
      <c r="S69" s="95"/>
      <c r="T69" s="95"/>
      <c r="U69" s="95"/>
      <c r="V69" s="95"/>
      <c r="W69" s="95"/>
      <c r="X69" s="95"/>
      <c r="Y69" s="95"/>
    </row>
    <row r="70" spans="1:25" x14ac:dyDescent="0.35">
      <c r="A70" s="148"/>
      <c r="B70" s="86"/>
      <c r="C70" s="86"/>
      <c r="D70" s="86"/>
      <c r="E70" s="86"/>
      <c r="F70" s="86"/>
      <c r="G70" s="86"/>
      <c r="H70" s="86"/>
      <c r="I70" s="139"/>
      <c r="J70" s="140"/>
      <c r="K70" s="86"/>
      <c r="L70" s="86"/>
      <c r="M70" s="87"/>
      <c r="N70" s="95"/>
      <c r="O70" s="95"/>
      <c r="P70" s="95"/>
      <c r="Q70" s="95"/>
      <c r="R70" s="95"/>
      <c r="S70" s="95"/>
      <c r="T70" s="95"/>
      <c r="U70" s="95"/>
      <c r="V70" s="95"/>
      <c r="W70" s="95"/>
      <c r="X70" s="95"/>
      <c r="Y70" s="95"/>
    </row>
    <row r="71" spans="1:25" ht="15.45" x14ac:dyDescent="0.4">
      <c r="A71" s="46" t="s">
        <v>172</v>
      </c>
      <c r="B71" s="86"/>
      <c r="C71" s="86"/>
      <c r="D71" s="86"/>
      <c r="E71" s="86"/>
      <c r="F71" s="86"/>
      <c r="G71" s="86"/>
      <c r="H71" s="86"/>
      <c r="I71" s="139"/>
      <c r="J71" s="140"/>
      <c r="K71" s="86"/>
      <c r="L71" s="86"/>
      <c r="M71" s="87"/>
      <c r="N71" s="95"/>
      <c r="O71" s="95"/>
      <c r="P71" s="95"/>
      <c r="Q71" s="95"/>
      <c r="R71" s="95"/>
      <c r="S71" s="95"/>
      <c r="T71" s="95"/>
      <c r="U71" s="95"/>
      <c r="V71" s="95"/>
      <c r="W71" s="95"/>
      <c r="X71" s="95"/>
      <c r="Y71" s="95"/>
    </row>
    <row r="72" spans="1:25" ht="15" x14ac:dyDescent="0.35">
      <c r="A72" s="207" t="s">
        <v>173</v>
      </c>
      <c r="B72" s="208"/>
      <c r="C72" s="208"/>
      <c r="D72" s="208"/>
      <c r="E72" s="209"/>
      <c r="F72" s="154" t="s">
        <v>16</v>
      </c>
      <c r="G72" s="86"/>
      <c r="H72" s="86"/>
      <c r="I72" s="148"/>
      <c r="J72" s="87"/>
      <c r="K72" s="210" t="s">
        <v>174</v>
      </c>
      <c r="L72" s="86"/>
      <c r="M72" s="87"/>
      <c r="N72" s="51"/>
      <c r="O72" s="57"/>
      <c r="P72" s="57"/>
      <c r="Q72" s="95"/>
      <c r="R72" s="95"/>
      <c r="S72" s="95"/>
      <c r="T72" s="95"/>
      <c r="U72" s="95"/>
      <c r="V72" s="95"/>
      <c r="W72" s="95"/>
      <c r="X72" s="95"/>
      <c r="Y72" s="95"/>
    </row>
    <row r="73" spans="1:25" ht="15" x14ac:dyDescent="0.35">
      <c r="A73" s="211" t="s">
        <v>175</v>
      </c>
      <c r="B73" s="161"/>
      <c r="C73" s="161"/>
      <c r="D73" s="161"/>
      <c r="E73" s="162"/>
      <c r="F73" s="158"/>
      <c r="G73" s="86"/>
      <c r="H73" s="86"/>
      <c r="I73" s="146"/>
      <c r="J73" s="147"/>
      <c r="K73" s="86" t="s">
        <v>176</v>
      </c>
      <c r="L73" s="86"/>
      <c r="M73" s="87"/>
      <c r="N73" s="51"/>
      <c r="O73" s="95"/>
      <c r="P73" s="95"/>
      <c r="Q73" s="95"/>
      <c r="R73" s="95"/>
      <c r="S73" s="95"/>
      <c r="T73" s="95"/>
      <c r="U73" s="95"/>
      <c r="V73" s="95"/>
      <c r="W73" s="95"/>
      <c r="X73" s="95"/>
      <c r="Y73" s="95"/>
    </row>
    <row r="74" spans="1:25" ht="15" x14ac:dyDescent="0.35">
      <c r="A74" s="212" t="s">
        <v>177</v>
      </c>
      <c r="B74" s="161"/>
      <c r="C74" s="161"/>
      <c r="D74" s="161"/>
      <c r="E74" s="162"/>
      <c r="F74" s="158" t="s">
        <v>271</v>
      </c>
      <c r="G74" s="86"/>
      <c r="H74" s="86"/>
      <c r="I74" s="146"/>
      <c r="J74" s="147"/>
      <c r="K74" s="86" t="s">
        <v>178</v>
      </c>
      <c r="L74" s="86"/>
      <c r="M74" s="87"/>
      <c r="N74" s="51"/>
      <c r="O74" s="95"/>
      <c r="P74" s="95"/>
      <c r="Q74" s="95"/>
      <c r="R74" s="95"/>
      <c r="S74" s="95"/>
      <c r="T74" s="95"/>
      <c r="U74" s="95"/>
      <c r="V74" s="95"/>
      <c r="W74" s="95"/>
      <c r="X74" s="95"/>
      <c r="Y74" s="95"/>
    </row>
    <row r="75" spans="1:25" ht="15" x14ac:dyDescent="0.35">
      <c r="A75" s="213" t="s">
        <v>179</v>
      </c>
      <c r="B75" s="190"/>
      <c r="C75" s="190"/>
      <c r="D75" s="190"/>
      <c r="E75" s="190"/>
      <c r="F75" s="188">
        <v>95</v>
      </c>
      <c r="G75" s="214" t="s">
        <v>180</v>
      </c>
      <c r="H75" s="86"/>
      <c r="I75" s="146"/>
      <c r="J75" s="147"/>
      <c r="K75" s="86" t="s">
        <v>181</v>
      </c>
      <c r="L75" s="86"/>
      <c r="M75" s="87"/>
      <c r="N75" s="51"/>
      <c r="O75" s="95"/>
      <c r="P75" s="95"/>
      <c r="Q75" s="95"/>
      <c r="R75" s="95"/>
      <c r="S75" s="95"/>
      <c r="T75" s="95"/>
      <c r="U75" s="95"/>
      <c r="V75" s="95"/>
      <c r="W75" s="95"/>
      <c r="X75" s="95"/>
      <c r="Y75" s="95"/>
    </row>
    <row r="76" spans="1:25" ht="15" x14ac:dyDescent="0.35">
      <c r="A76" s="155" t="s">
        <v>182</v>
      </c>
      <c r="B76" s="161"/>
      <c r="C76" s="161"/>
      <c r="D76" s="161"/>
      <c r="E76" s="162"/>
      <c r="F76" s="188"/>
      <c r="G76" s="214" t="s">
        <v>180</v>
      </c>
      <c r="H76" s="86"/>
      <c r="I76" s="146"/>
      <c r="J76" s="147"/>
      <c r="K76" s="86" t="s">
        <v>183</v>
      </c>
      <c r="L76" s="86"/>
      <c r="M76" s="87"/>
      <c r="N76" s="51"/>
      <c r="O76" s="95"/>
      <c r="P76" s="95"/>
      <c r="Q76" s="95"/>
      <c r="R76" s="95"/>
      <c r="S76" s="95"/>
      <c r="T76" s="95"/>
      <c r="U76" s="95"/>
      <c r="V76" s="95"/>
      <c r="W76" s="95"/>
      <c r="X76" s="95"/>
      <c r="Y76" s="95"/>
    </row>
    <row r="77" spans="1:25" ht="15" x14ac:dyDescent="0.35">
      <c r="A77" s="172" t="s">
        <v>184</v>
      </c>
      <c r="B77" s="156"/>
      <c r="C77" s="156"/>
      <c r="D77" s="156"/>
      <c r="E77" s="157"/>
      <c r="F77" s="158" t="s">
        <v>271</v>
      </c>
      <c r="G77" s="86"/>
      <c r="H77" s="86"/>
      <c r="I77" s="146"/>
      <c r="J77" s="147"/>
      <c r="K77" s="86" t="s">
        <v>220</v>
      </c>
      <c r="L77" s="86"/>
      <c r="M77" s="87"/>
      <c r="N77" s="51"/>
      <c r="O77" s="95"/>
      <c r="P77" s="95"/>
      <c r="Q77" s="95"/>
      <c r="R77" s="95"/>
      <c r="S77" s="95"/>
      <c r="T77" s="95"/>
      <c r="U77" s="95"/>
      <c r="V77" s="95"/>
      <c r="W77" s="95"/>
      <c r="X77" s="95"/>
      <c r="Y77" s="95"/>
    </row>
    <row r="78" spans="1:25" ht="14.6" customHeight="1" x14ac:dyDescent="0.35">
      <c r="A78" s="41"/>
      <c r="B78" s="38"/>
      <c r="C78" s="38"/>
      <c r="D78" s="38"/>
      <c r="E78" s="38"/>
      <c r="F78" s="38"/>
      <c r="G78" s="86"/>
      <c r="H78" s="86"/>
      <c r="I78" s="41"/>
      <c r="J78" s="42"/>
      <c r="K78" s="86"/>
      <c r="L78" s="86"/>
      <c r="M78" s="87"/>
      <c r="N78" s="95"/>
      <c r="O78" s="95"/>
      <c r="P78" s="95"/>
      <c r="Q78" s="95"/>
      <c r="R78" s="95"/>
      <c r="S78" s="95"/>
      <c r="T78" s="95"/>
      <c r="U78" s="95"/>
      <c r="V78" s="95"/>
      <c r="W78" s="95"/>
      <c r="X78" s="95"/>
      <c r="Y78" s="95"/>
    </row>
    <row r="79" spans="1:25" ht="15.45" x14ac:dyDescent="0.4">
      <c r="A79" s="33" t="s">
        <v>186</v>
      </c>
      <c r="B79" s="86"/>
      <c r="C79" s="86"/>
      <c r="D79" s="86"/>
      <c r="E79" s="86"/>
      <c r="F79" s="86"/>
      <c r="G79" s="86"/>
      <c r="H79" s="86"/>
      <c r="I79" s="139"/>
      <c r="J79" s="140"/>
      <c r="K79" s="86"/>
      <c r="L79" s="86"/>
      <c r="M79" s="87"/>
      <c r="N79" s="95"/>
      <c r="O79" s="95"/>
      <c r="P79" s="95"/>
      <c r="Q79" s="95"/>
      <c r="R79" s="95"/>
      <c r="S79" s="95"/>
      <c r="T79" s="95"/>
      <c r="U79" s="95"/>
      <c r="V79" s="95"/>
      <c r="W79" s="95"/>
      <c r="X79" s="95"/>
      <c r="Y79" s="95"/>
    </row>
    <row r="80" spans="1:25" ht="16.100000000000001" customHeight="1" x14ac:dyDescent="0.35">
      <c r="A80" s="378" t="s">
        <v>188</v>
      </c>
      <c r="B80" s="379"/>
      <c r="C80" s="379"/>
      <c r="D80" s="379"/>
      <c r="E80" s="380"/>
      <c r="F80" s="154" t="s">
        <v>189</v>
      </c>
      <c r="G80" s="86"/>
      <c r="H80" s="86"/>
      <c r="I80" s="148"/>
      <c r="J80" s="87"/>
      <c r="K80" s="210" t="s">
        <v>187</v>
      </c>
      <c r="L80" s="86"/>
      <c r="M80" s="87"/>
      <c r="N80" s="51"/>
      <c r="O80" s="95"/>
      <c r="P80" s="95"/>
      <c r="Q80" s="95"/>
      <c r="R80" s="95"/>
      <c r="S80" s="95"/>
      <c r="T80" s="95"/>
      <c r="U80" s="95"/>
      <c r="V80" s="95"/>
      <c r="W80" s="95"/>
      <c r="X80" s="95"/>
      <c r="Y80" s="95"/>
    </row>
    <row r="81" spans="1:25" ht="15.65" customHeight="1" x14ac:dyDescent="0.35">
      <c r="A81" s="200" t="s">
        <v>190</v>
      </c>
      <c r="B81" s="215"/>
      <c r="C81" s="215"/>
      <c r="D81" s="215"/>
      <c r="E81" s="216"/>
      <c r="F81" s="158"/>
      <c r="G81" s="86"/>
      <c r="H81" s="86"/>
      <c r="I81" s="159"/>
      <c r="J81" s="160"/>
      <c r="K81" s="327" t="s">
        <v>191</v>
      </c>
      <c r="L81" s="327"/>
      <c r="M81" s="328"/>
      <c r="N81" s="51"/>
      <c r="O81" s="95"/>
      <c r="P81" s="95"/>
      <c r="Q81" s="95"/>
      <c r="R81" s="95"/>
      <c r="S81" s="95"/>
      <c r="T81" s="95"/>
      <c r="U81" s="95"/>
      <c r="V81" s="95"/>
      <c r="W81" s="95"/>
      <c r="X81" s="95"/>
      <c r="Y81" s="95"/>
    </row>
    <row r="82" spans="1:25" ht="15" x14ac:dyDescent="0.35">
      <c r="A82" s="155" t="s">
        <v>192</v>
      </c>
      <c r="B82" s="161"/>
      <c r="C82" s="161"/>
      <c r="D82" s="161"/>
      <c r="E82" s="162"/>
      <c r="F82" s="132"/>
      <c r="G82" s="86"/>
      <c r="H82" s="86"/>
      <c r="I82" s="146"/>
      <c r="J82" s="147"/>
      <c r="K82" s="327"/>
      <c r="L82" s="327"/>
      <c r="M82" s="328"/>
      <c r="N82" s="51"/>
      <c r="O82" s="217"/>
      <c r="P82" s="95"/>
      <c r="Q82" s="95"/>
      <c r="R82" s="95"/>
      <c r="S82" s="95"/>
      <c r="T82" s="95"/>
      <c r="U82" s="95"/>
      <c r="V82" s="95"/>
      <c r="W82" s="95"/>
      <c r="X82" s="95"/>
      <c r="Y82" s="95"/>
    </row>
    <row r="83" spans="1:25" ht="15" x14ac:dyDescent="0.35">
      <c r="A83" s="155" t="s">
        <v>193</v>
      </c>
      <c r="B83" s="161"/>
      <c r="C83" s="161"/>
      <c r="D83" s="161"/>
      <c r="E83" s="162"/>
      <c r="F83" s="132"/>
      <c r="G83" s="86"/>
      <c r="H83" s="86"/>
      <c r="I83" s="146"/>
      <c r="J83" s="147"/>
      <c r="K83" s="327"/>
      <c r="L83" s="327"/>
      <c r="M83" s="328"/>
      <c r="N83" s="51"/>
      <c r="O83" s="217"/>
      <c r="P83" s="95"/>
      <c r="Q83" s="95"/>
      <c r="R83" s="95"/>
      <c r="S83" s="95"/>
      <c r="T83" s="95"/>
      <c r="U83" s="95"/>
      <c r="V83" s="95"/>
      <c r="W83" s="95"/>
      <c r="X83" s="95"/>
      <c r="Y83" s="95"/>
    </row>
    <row r="84" spans="1:25" ht="15" x14ac:dyDescent="0.35">
      <c r="A84" s="155" t="s">
        <v>194</v>
      </c>
      <c r="B84" s="161"/>
      <c r="C84" s="161"/>
      <c r="D84" s="161"/>
      <c r="E84" s="162"/>
      <c r="F84" s="132"/>
      <c r="G84" s="86"/>
      <c r="H84" s="86"/>
      <c r="I84" s="146"/>
      <c r="J84" s="147"/>
      <c r="K84" s="327"/>
      <c r="L84" s="327"/>
      <c r="M84" s="328"/>
      <c r="N84" s="51"/>
      <c r="O84" s="217"/>
      <c r="P84" s="95"/>
      <c r="Q84" s="95"/>
      <c r="R84" s="95"/>
      <c r="S84" s="95"/>
      <c r="T84" s="95"/>
      <c r="U84" s="95"/>
      <c r="V84" s="95"/>
      <c r="W84" s="95"/>
      <c r="X84" s="95"/>
      <c r="Y84" s="95"/>
    </row>
    <row r="85" spans="1:25" ht="15" x14ac:dyDescent="0.35">
      <c r="A85" s="155" t="s">
        <v>195</v>
      </c>
      <c r="B85" s="161"/>
      <c r="C85" s="161"/>
      <c r="D85" s="416"/>
      <c r="E85" s="418"/>
      <c r="F85" s="132"/>
      <c r="G85" s="86"/>
      <c r="H85" s="86"/>
      <c r="I85" s="146"/>
      <c r="J85" s="147"/>
      <c r="K85" s="123"/>
      <c r="L85" s="123"/>
      <c r="M85" s="124"/>
      <c r="N85" s="51"/>
      <c r="O85" s="217"/>
      <c r="P85" s="95"/>
      <c r="Q85" s="95"/>
      <c r="R85" s="95"/>
      <c r="S85" s="95"/>
      <c r="T85" s="95"/>
      <c r="U85" s="95"/>
      <c r="V85" s="95"/>
      <c r="W85" s="95"/>
      <c r="X85" s="95"/>
      <c r="Y85" s="95"/>
    </row>
    <row r="86" spans="1:25" x14ac:dyDescent="0.35">
      <c r="A86" s="148"/>
      <c r="B86" s="86"/>
      <c r="C86" s="86"/>
      <c r="D86" s="86"/>
      <c r="E86" s="86"/>
      <c r="F86" s="86"/>
      <c r="G86" s="86"/>
      <c r="H86" s="86"/>
      <c r="I86" s="139"/>
      <c r="J86" s="140"/>
      <c r="K86" s="86"/>
      <c r="L86" s="86"/>
      <c r="M86" s="87"/>
      <c r="N86" s="95"/>
      <c r="O86" s="217"/>
      <c r="P86" s="95"/>
      <c r="Q86" s="95"/>
      <c r="R86" s="95"/>
      <c r="S86" s="95"/>
      <c r="T86" s="95"/>
      <c r="U86" s="95"/>
      <c r="V86" s="95"/>
      <c r="W86" s="95"/>
      <c r="X86" s="95"/>
      <c r="Y86" s="95"/>
    </row>
    <row r="87" spans="1:25" ht="15.45" x14ac:dyDescent="0.4">
      <c r="A87" s="33" t="s">
        <v>196</v>
      </c>
      <c r="B87" s="86"/>
      <c r="C87" s="86"/>
      <c r="D87" s="86"/>
      <c r="E87" s="86"/>
      <c r="F87" s="86"/>
      <c r="G87" s="86"/>
      <c r="H87" s="86"/>
      <c r="I87" s="139"/>
      <c r="J87" s="140"/>
      <c r="K87" s="86"/>
      <c r="L87" s="86"/>
      <c r="M87" s="87"/>
      <c r="N87" s="95"/>
      <c r="O87" s="217"/>
      <c r="P87" s="95"/>
      <c r="Q87" s="95"/>
      <c r="R87" s="95"/>
      <c r="S87" s="95"/>
      <c r="T87" s="95"/>
      <c r="U87" s="95"/>
      <c r="V87" s="95"/>
      <c r="W87" s="95"/>
      <c r="X87" s="95"/>
      <c r="Y87" s="95"/>
    </row>
    <row r="88" spans="1:25" ht="15.65" customHeight="1" x14ac:dyDescent="0.35">
      <c r="A88" s="43" t="s">
        <v>197</v>
      </c>
      <c r="B88" s="44"/>
      <c r="C88" s="44"/>
      <c r="D88" s="44"/>
      <c r="E88" s="45"/>
      <c r="F88" s="154" t="s">
        <v>16</v>
      </c>
      <c r="G88" s="154" t="s">
        <v>198</v>
      </c>
      <c r="H88" s="86"/>
      <c r="I88" s="148"/>
      <c r="J88" s="87"/>
      <c r="K88" s="210" t="s">
        <v>199</v>
      </c>
      <c r="L88" s="86"/>
      <c r="M88" s="87"/>
      <c r="N88" s="95"/>
      <c r="O88" s="217"/>
      <c r="P88" s="95"/>
      <c r="Q88" s="95"/>
      <c r="R88" s="95"/>
      <c r="S88" s="95"/>
      <c r="T88" s="95"/>
      <c r="U88" s="95"/>
      <c r="V88" s="95"/>
      <c r="W88" s="95"/>
      <c r="X88" s="95"/>
      <c r="Y88" s="95"/>
    </row>
    <row r="89" spans="1:25" ht="15.65" customHeight="1" x14ac:dyDescent="0.35">
      <c r="A89" s="155" t="s">
        <v>200</v>
      </c>
      <c r="B89" s="161"/>
      <c r="C89" s="161"/>
      <c r="D89" s="161"/>
      <c r="E89" s="162"/>
      <c r="F89" s="158"/>
      <c r="G89" s="86"/>
      <c r="H89" s="86"/>
      <c r="I89" s="146"/>
      <c r="J89" s="147"/>
      <c r="K89" s="338" t="s">
        <v>201</v>
      </c>
      <c r="L89" s="333"/>
      <c r="M89" s="334"/>
      <c r="N89" s="54"/>
      <c r="O89" s="95"/>
      <c r="P89" s="95"/>
      <c r="Q89" s="95"/>
      <c r="R89" s="95"/>
      <c r="S89" s="95"/>
      <c r="T89" s="95"/>
      <c r="U89" s="95"/>
      <c r="V89" s="95"/>
      <c r="W89" s="95"/>
      <c r="X89" s="95"/>
      <c r="Y89" s="95"/>
    </row>
    <row r="90" spans="1:25" ht="17.149999999999999" customHeight="1" x14ac:dyDescent="0.35">
      <c r="A90" s="155" t="s">
        <v>202</v>
      </c>
      <c r="B90" s="161"/>
      <c r="C90" s="161"/>
      <c r="D90" s="161"/>
      <c r="E90" s="162"/>
      <c r="F90" s="132"/>
      <c r="G90" s="214" t="s">
        <v>203</v>
      </c>
      <c r="H90" s="86"/>
      <c r="I90" s="146"/>
      <c r="J90" s="147"/>
      <c r="K90" s="338"/>
      <c r="L90" s="333"/>
      <c r="M90" s="334"/>
      <c r="N90" s="54"/>
      <c r="O90" s="95"/>
      <c r="P90" s="95"/>
      <c r="Q90" s="95"/>
      <c r="R90" s="95"/>
      <c r="S90" s="95"/>
      <c r="T90" s="95"/>
      <c r="U90" s="95"/>
      <c r="V90" s="95"/>
      <c r="W90" s="95"/>
      <c r="X90" s="95"/>
      <c r="Y90" s="95"/>
    </row>
    <row r="91" spans="1:25" ht="16.100000000000001" customHeight="1" x14ac:dyDescent="0.35">
      <c r="A91" s="155" t="s">
        <v>204</v>
      </c>
      <c r="B91" s="161"/>
      <c r="C91" s="161"/>
      <c r="D91" s="161"/>
      <c r="E91" s="162"/>
      <c r="F91" s="132"/>
      <c r="G91" s="214" t="s">
        <v>203</v>
      </c>
      <c r="H91" s="86"/>
      <c r="I91" s="146"/>
      <c r="J91" s="147"/>
      <c r="K91" s="338"/>
      <c r="L91" s="333"/>
      <c r="M91" s="334"/>
      <c r="N91" s="54"/>
      <c r="O91" s="95"/>
      <c r="P91" s="95"/>
      <c r="Q91" s="95"/>
      <c r="R91" s="95"/>
      <c r="S91" s="95"/>
      <c r="T91" s="95"/>
      <c r="U91" s="95"/>
      <c r="V91" s="95"/>
      <c r="W91" s="95"/>
      <c r="X91" s="95"/>
      <c r="Y91" s="95"/>
    </row>
    <row r="92" spans="1:25" ht="16.100000000000001" customHeight="1" x14ac:dyDescent="0.35">
      <c r="A92" s="148"/>
      <c r="B92" s="86"/>
      <c r="C92" s="86"/>
      <c r="D92" s="86"/>
      <c r="E92" s="86"/>
      <c r="F92" s="86"/>
      <c r="G92" s="86"/>
      <c r="H92" s="86"/>
      <c r="I92" s="139"/>
      <c r="J92" s="140"/>
      <c r="K92" s="338"/>
      <c r="L92" s="333"/>
      <c r="M92" s="334"/>
      <c r="N92" s="54"/>
      <c r="O92" s="95"/>
      <c r="P92" s="95"/>
      <c r="Q92" s="95"/>
      <c r="R92" s="95"/>
      <c r="S92" s="95"/>
      <c r="T92" s="95"/>
      <c r="U92" s="95"/>
      <c r="V92" s="95"/>
      <c r="W92" s="95"/>
      <c r="X92" s="95"/>
      <c r="Y92" s="95"/>
    </row>
    <row r="93" spans="1:25" ht="16.100000000000001" customHeight="1" x14ac:dyDescent="0.4">
      <c r="A93" s="35" t="s">
        <v>231</v>
      </c>
      <c r="B93" s="86"/>
      <c r="C93" s="86"/>
      <c r="D93" s="86"/>
      <c r="E93" s="86"/>
      <c r="F93" s="86"/>
      <c r="G93" s="86"/>
      <c r="H93" s="86"/>
      <c r="I93" s="139"/>
      <c r="J93" s="140"/>
      <c r="K93" s="226"/>
      <c r="L93" s="226"/>
      <c r="M93" s="227"/>
      <c r="N93" s="54"/>
      <c r="O93" s="95"/>
      <c r="P93" s="95"/>
      <c r="Q93" s="95"/>
      <c r="R93" s="95"/>
      <c r="S93" s="95"/>
      <c r="T93" s="95"/>
      <c r="U93" s="95"/>
      <c r="V93" s="95"/>
      <c r="W93" s="95"/>
      <c r="X93" s="95"/>
      <c r="Y93" s="95"/>
    </row>
    <row r="94" spans="1:25" ht="16.100000000000001" customHeight="1" x14ac:dyDescent="0.35">
      <c r="A94" s="405" t="s">
        <v>232</v>
      </c>
      <c r="B94" s="406"/>
      <c r="C94" s="406"/>
      <c r="D94" s="406"/>
      <c r="E94" s="407"/>
      <c r="F94" s="408" t="s">
        <v>233</v>
      </c>
      <c r="G94" s="409"/>
      <c r="H94" s="86"/>
      <c r="I94" s="139"/>
      <c r="J94" s="140"/>
      <c r="K94" s="228" t="s">
        <v>250</v>
      </c>
      <c r="L94" s="226"/>
      <c r="M94" s="227"/>
      <c r="N94" s="54"/>
      <c r="O94" s="95"/>
      <c r="P94" s="95"/>
      <c r="Q94" s="95"/>
      <c r="R94" s="95"/>
      <c r="S94" s="95"/>
      <c r="T94" s="95"/>
      <c r="U94" s="95"/>
      <c r="V94" s="95"/>
      <c r="W94" s="95"/>
      <c r="X94" s="95"/>
      <c r="Y94" s="95"/>
    </row>
    <row r="95" spans="1:25" ht="16.100000000000001" customHeight="1" x14ac:dyDescent="0.35">
      <c r="A95" s="410" t="s">
        <v>235</v>
      </c>
      <c r="B95" s="411"/>
      <c r="C95" s="411"/>
      <c r="D95" s="411"/>
      <c r="E95" s="412"/>
      <c r="F95" s="359" t="s">
        <v>279</v>
      </c>
      <c r="G95" s="361"/>
      <c r="H95" s="86"/>
      <c r="I95" s="146"/>
      <c r="J95" s="147"/>
      <c r="K95" s="229" t="s">
        <v>251</v>
      </c>
      <c r="L95" s="226"/>
      <c r="M95" s="227"/>
      <c r="N95" s="54"/>
      <c r="O95" s="95"/>
      <c r="P95" s="95"/>
      <c r="Q95" s="95"/>
      <c r="R95" s="95"/>
      <c r="S95" s="95"/>
      <c r="T95" s="95"/>
      <c r="U95" s="95"/>
      <c r="V95" s="95"/>
      <c r="W95" s="95"/>
      <c r="X95" s="95"/>
      <c r="Y95" s="95"/>
    </row>
    <row r="96" spans="1:25" ht="16.100000000000001" customHeight="1" x14ac:dyDescent="0.35">
      <c r="A96" s="401" t="s">
        <v>237</v>
      </c>
      <c r="B96" s="401"/>
      <c r="C96" s="401"/>
      <c r="D96" s="401"/>
      <c r="E96" s="401"/>
      <c r="F96" s="359">
        <v>85.45</v>
      </c>
      <c r="G96" s="361"/>
      <c r="H96" s="86"/>
      <c r="I96" s="146"/>
      <c r="J96" s="147"/>
      <c r="K96" s="229" t="s">
        <v>252</v>
      </c>
      <c r="L96" s="226"/>
      <c r="M96" s="227"/>
      <c r="N96" s="54"/>
      <c r="O96" s="95"/>
      <c r="P96" s="95"/>
      <c r="Q96" s="95"/>
      <c r="R96" s="95"/>
      <c r="S96" s="95"/>
      <c r="T96" s="95"/>
      <c r="U96" s="95"/>
      <c r="V96" s="95"/>
      <c r="W96" s="95"/>
      <c r="X96" s="95"/>
      <c r="Y96" s="95"/>
    </row>
    <row r="97" spans="1:25" ht="16.100000000000001" customHeight="1" x14ac:dyDescent="0.35">
      <c r="A97" s="405" t="s">
        <v>253</v>
      </c>
      <c r="B97" s="406"/>
      <c r="C97" s="406"/>
      <c r="D97" s="406"/>
      <c r="E97" s="407"/>
      <c r="F97" s="154" t="s">
        <v>254</v>
      </c>
      <c r="G97" s="154" t="s">
        <v>255</v>
      </c>
      <c r="H97" s="230" t="s">
        <v>180</v>
      </c>
      <c r="I97" s="148"/>
      <c r="J97" s="87"/>
      <c r="K97" s="226"/>
      <c r="L97" s="226"/>
      <c r="M97" s="227"/>
      <c r="N97" s="54"/>
      <c r="O97" s="95"/>
      <c r="P97" s="95"/>
      <c r="Q97" s="95"/>
      <c r="R97" s="95"/>
      <c r="S97" s="95"/>
      <c r="T97" s="95"/>
      <c r="U97" s="95"/>
      <c r="V97" s="95"/>
      <c r="W97" s="95"/>
      <c r="X97" s="95"/>
      <c r="Y97" s="95"/>
    </row>
    <row r="98" spans="1:25" ht="16.100000000000001" customHeight="1" x14ac:dyDescent="0.35">
      <c r="A98" s="419" t="s">
        <v>256</v>
      </c>
      <c r="B98" s="420"/>
      <c r="C98" s="420"/>
      <c r="D98" s="420"/>
      <c r="E98" s="421"/>
      <c r="F98" s="132">
        <v>24</v>
      </c>
      <c r="G98" s="132">
        <v>23</v>
      </c>
      <c r="H98" s="233">
        <f>IFERROR(G98/F98,)</f>
        <v>0.95833333333333337</v>
      </c>
      <c r="I98" s="146"/>
      <c r="J98" s="147"/>
      <c r="K98" s="229" t="s">
        <v>257</v>
      </c>
      <c r="L98" s="226"/>
      <c r="M98" s="227"/>
      <c r="N98" s="54"/>
      <c r="O98" s="95"/>
      <c r="P98" s="95"/>
      <c r="Q98" s="95"/>
      <c r="R98" s="95"/>
      <c r="S98" s="95"/>
      <c r="T98" s="95"/>
      <c r="U98" s="95"/>
      <c r="V98" s="95"/>
      <c r="W98" s="95"/>
      <c r="X98" s="95"/>
      <c r="Y98" s="95"/>
    </row>
    <row r="99" spans="1:25" ht="16.100000000000001" customHeight="1" x14ac:dyDescent="0.35">
      <c r="A99" s="419" t="s">
        <v>258</v>
      </c>
      <c r="B99" s="420"/>
      <c r="C99" s="420"/>
      <c r="D99" s="420"/>
      <c r="E99" s="421"/>
      <c r="F99" s="132">
        <v>8</v>
      </c>
      <c r="G99" s="132">
        <v>7</v>
      </c>
      <c r="H99" s="233">
        <f t="shared" ref="H99:H100" si="0">IFERROR(G99/F99,)</f>
        <v>0.875</v>
      </c>
      <c r="I99" s="146"/>
      <c r="J99" s="147"/>
      <c r="K99" s="229" t="s">
        <v>257</v>
      </c>
      <c r="L99" s="226"/>
      <c r="M99" s="227"/>
      <c r="N99" s="54"/>
      <c r="O99" s="95"/>
      <c r="P99" s="95"/>
      <c r="Q99" s="95"/>
      <c r="R99" s="95"/>
      <c r="S99" s="95"/>
      <c r="T99" s="95"/>
      <c r="U99" s="95"/>
      <c r="V99" s="95"/>
      <c r="W99" s="95"/>
      <c r="X99" s="95"/>
      <c r="Y99" s="95"/>
    </row>
    <row r="100" spans="1:25" ht="16.100000000000001" customHeight="1" x14ac:dyDescent="0.35">
      <c r="A100" s="419" t="s">
        <v>259</v>
      </c>
      <c r="B100" s="420"/>
      <c r="C100" s="420"/>
      <c r="D100" s="420"/>
      <c r="E100" s="421"/>
      <c r="F100" s="132">
        <v>13</v>
      </c>
      <c r="G100" s="132">
        <v>12</v>
      </c>
      <c r="H100" s="233">
        <f t="shared" si="0"/>
        <v>0.92307692307692313</v>
      </c>
      <c r="I100" s="146"/>
      <c r="J100" s="147"/>
      <c r="K100" s="229" t="s">
        <v>260</v>
      </c>
      <c r="L100" s="226"/>
      <c r="M100" s="227"/>
      <c r="N100" s="54"/>
      <c r="O100" s="95"/>
      <c r="P100" s="95"/>
      <c r="Q100" s="95"/>
      <c r="R100" s="95"/>
      <c r="S100" s="95"/>
      <c r="T100" s="95"/>
      <c r="U100" s="95"/>
      <c r="V100" s="95"/>
      <c r="W100" s="95"/>
      <c r="X100" s="95"/>
      <c r="Y100" s="95"/>
    </row>
    <row r="101" spans="1:25" ht="14.6" thickBot="1" x14ac:dyDescent="0.4">
      <c r="A101" s="133"/>
      <c r="B101" s="89"/>
      <c r="C101" s="89"/>
      <c r="D101" s="89"/>
      <c r="E101" s="89"/>
      <c r="F101" s="89"/>
      <c r="G101" s="89"/>
      <c r="H101" s="89"/>
      <c r="I101" s="133"/>
      <c r="J101" s="90"/>
      <c r="K101" s="226"/>
      <c r="L101" s="226"/>
      <c r="M101" s="227"/>
      <c r="N101" s="95"/>
      <c r="O101" s="95"/>
      <c r="P101" s="95"/>
      <c r="Q101" s="95"/>
      <c r="R101" s="95"/>
      <c r="S101" s="95"/>
      <c r="T101" s="95"/>
      <c r="U101" s="95"/>
      <c r="V101" s="95"/>
      <c r="W101" s="95"/>
      <c r="X101" s="95"/>
      <c r="Y101" s="95"/>
    </row>
    <row r="102" spans="1:25" ht="15.45" x14ac:dyDescent="0.4">
      <c r="A102" s="47" t="s">
        <v>205</v>
      </c>
      <c r="B102" s="218"/>
      <c r="C102" s="218"/>
      <c r="D102" s="218"/>
      <c r="E102" s="218"/>
      <c r="F102" s="218"/>
      <c r="G102" s="218"/>
      <c r="H102" s="218"/>
      <c r="I102" s="218"/>
      <c r="J102" s="218"/>
      <c r="K102" s="219"/>
      <c r="L102" s="219"/>
      <c r="M102" s="220"/>
      <c r="N102" s="95"/>
      <c r="O102" s="95"/>
      <c r="P102" s="95"/>
      <c r="Q102" s="95"/>
      <c r="R102" s="95"/>
      <c r="S102" s="95"/>
      <c r="T102" s="95"/>
      <c r="U102" s="95"/>
      <c r="V102" s="95"/>
      <c r="W102" s="95"/>
      <c r="X102" s="95"/>
      <c r="Y102" s="95"/>
    </row>
    <row r="103" spans="1:25" x14ac:dyDescent="0.35">
      <c r="A103" s="365"/>
      <c r="B103" s="366"/>
      <c r="C103" s="366"/>
      <c r="D103" s="366"/>
      <c r="E103" s="366"/>
      <c r="F103" s="366"/>
      <c r="G103" s="366"/>
      <c r="H103" s="366"/>
      <c r="I103" s="366"/>
      <c r="J103" s="367"/>
      <c r="K103" s="86"/>
      <c r="L103" s="86"/>
      <c r="M103" s="87"/>
      <c r="N103" s="95"/>
      <c r="O103" s="95"/>
      <c r="P103" s="95"/>
      <c r="Q103" s="95"/>
      <c r="R103" s="95"/>
      <c r="S103" s="95"/>
      <c r="T103" s="95"/>
      <c r="U103" s="95"/>
      <c r="V103" s="95"/>
      <c r="W103" s="95"/>
      <c r="X103" s="95"/>
      <c r="Y103" s="95"/>
    </row>
    <row r="104" spans="1:25" x14ac:dyDescent="0.35">
      <c r="A104" s="368"/>
      <c r="B104" s="369"/>
      <c r="C104" s="369"/>
      <c r="D104" s="369"/>
      <c r="E104" s="369"/>
      <c r="F104" s="369"/>
      <c r="G104" s="369"/>
      <c r="H104" s="369"/>
      <c r="I104" s="369"/>
      <c r="J104" s="370"/>
      <c r="K104" s="86"/>
      <c r="L104" s="86"/>
      <c r="M104" s="87"/>
      <c r="N104" s="95"/>
      <c r="O104" s="95"/>
      <c r="P104" s="95"/>
      <c r="Q104" s="95"/>
      <c r="R104" s="95"/>
      <c r="S104" s="95"/>
      <c r="T104" s="95"/>
      <c r="U104" s="95"/>
      <c r="V104" s="95"/>
      <c r="W104" s="95"/>
      <c r="X104" s="95"/>
      <c r="Y104" s="95"/>
    </row>
    <row r="105" spans="1:25" x14ac:dyDescent="0.35">
      <c r="A105" s="368"/>
      <c r="B105" s="369"/>
      <c r="C105" s="369"/>
      <c r="D105" s="369"/>
      <c r="E105" s="369"/>
      <c r="F105" s="369"/>
      <c r="G105" s="369"/>
      <c r="H105" s="369"/>
      <c r="I105" s="369"/>
      <c r="J105" s="370"/>
      <c r="K105" s="86"/>
      <c r="L105" s="86"/>
      <c r="M105" s="87"/>
      <c r="N105" s="95"/>
      <c r="O105" s="95"/>
      <c r="P105" s="95"/>
      <c r="Q105" s="95"/>
      <c r="R105" s="95"/>
      <c r="S105" s="95"/>
      <c r="T105" s="95"/>
      <c r="U105" s="95"/>
      <c r="V105" s="95"/>
      <c r="W105" s="95"/>
      <c r="X105" s="95"/>
      <c r="Y105" s="95"/>
    </row>
    <row r="106" spans="1:25" x14ac:dyDescent="0.35">
      <c r="A106" s="368"/>
      <c r="B106" s="369"/>
      <c r="C106" s="369"/>
      <c r="D106" s="369"/>
      <c r="E106" s="369"/>
      <c r="F106" s="369"/>
      <c r="G106" s="369"/>
      <c r="H106" s="369"/>
      <c r="I106" s="369"/>
      <c r="J106" s="370"/>
      <c r="K106" s="86"/>
      <c r="L106" s="86"/>
      <c r="M106" s="87"/>
      <c r="N106" s="95"/>
      <c r="O106" s="95"/>
      <c r="P106" s="95"/>
      <c r="Q106" s="95"/>
      <c r="R106" s="95"/>
      <c r="S106" s="95"/>
      <c r="T106" s="95"/>
      <c r="U106" s="95"/>
      <c r="V106" s="95"/>
      <c r="W106" s="95"/>
      <c r="X106" s="95"/>
      <c r="Y106" s="95"/>
    </row>
    <row r="107" spans="1:25" ht="72.650000000000006" customHeight="1" x14ac:dyDescent="0.35">
      <c r="A107" s="368"/>
      <c r="B107" s="369"/>
      <c r="C107" s="369"/>
      <c r="D107" s="369"/>
      <c r="E107" s="369"/>
      <c r="F107" s="369"/>
      <c r="G107" s="369"/>
      <c r="H107" s="369"/>
      <c r="I107" s="369"/>
      <c r="J107" s="370"/>
      <c r="K107" s="86"/>
      <c r="L107" s="86"/>
      <c r="M107" s="87"/>
      <c r="N107" s="95"/>
      <c r="O107" s="95"/>
      <c r="P107" s="95"/>
      <c r="Q107" s="95"/>
      <c r="R107" s="95"/>
      <c r="S107" s="95"/>
      <c r="T107" s="95"/>
      <c r="U107" s="95"/>
      <c r="V107" s="95"/>
      <c r="W107" s="95"/>
      <c r="X107" s="95"/>
      <c r="Y107" s="95"/>
    </row>
    <row r="108" spans="1:25" ht="14.6" thickBot="1" x14ac:dyDescent="0.4">
      <c r="A108" s="371"/>
      <c r="B108" s="372"/>
      <c r="C108" s="372"/>
      <c r="D108" s="372"/>
      <c r="E108" s="372"/>
      <c r="F108" s="372"/>
      <c r="G108" s="372"/>
      <c r="H108" s="372"/>
      <c r="I108" s="372"/>
      <c r="J108" s="373"/>
      <c r="K108" s="89"/>
      <c r="L108" s="89"/>
      <c r="M108" s="90"/>
      <c r="N108" s="95"/>
      <c r="O108" s="95"/>
      <c r="P108" s="95"/>
      <c r="Q108" s="95"/>
      <c r="R108" s="95"/>
      <c r="S108" s="95"/>
      <c r="T108" s="95"/>
      <c r="U108" s="95"/>
      <c r="V108" s="95"/>
      <c r="W108" s="95"/>
      <c r="X108" s="95"/>
      <c r="Y108" s="95"/>
    </row>
    <row r="109" spans="1:25" x14ac:dyDescent="0.35">
      <c r="A109" s="95"/>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row>
    <row r="110" spans="1:25" x14ac:dyDescent="0.35">
      <c r="A110" s="95"/>
      <c r="B110" s="95"/>
      <c r="C110" s="95"/>
      <c r="D110" s="95"/>
      <c r="E110" s="95"/>
      <c r="F110" s="95"/>
      <c r="G110" s="95"/>
      <c r="H110" s="95"/>
      <c r="I110" s="95"/>
      <c r="J110" s="95"/>
      <c r="K110" s="95"/>
      <c r="L110" s="95"/>
      <c r="M110" s="95"/>
      <c r="N110" s="95"/>
      <c r="O110" s="95"/>
      <c r="P110" s="95"/>
      <c r="Q110" s="95"/>
      <c r="R110" s="95"/>
      <c r="S110" s="95"/>
      <c r="T110" s="95"/>
      <c r="U110" s="95"/>
      <c r="V110" s="95"/>
      <c r="W110" s="95"/>
      <c r="X110" s="95"/>
      <c r="Y110" s="95"/>
    </row>
    <row r="111" spans="1:25" x14ac:dyDescent="0.35">
      <c r="A111" s="95"/>
      <c r="B111" s="95"/>
      <c r="C111" s="95"/>
      <c r="D111" s="95"/>
      <c r="E111" s="95"/>
      <c r="F111" s="95"/>
      <c r="G111" s="95"/>
      <c r="H111" s="95"/>
      <c r="I111" s="95"/>
      <c r="J111" s="95"/>
      <c r="K111" s="95"/>
      <c r="L111" s="95"/>
      <c r="M111" s="95"/>
      <c r="N111" s="95"/>
      <c r="O111" s="95"/>
      <c r="P111" s="95"/>
      <c r="Q111" s="95"/>
      <c r="R111" s="95"/>
      <c r="S111" s="95"/>
      <c r="T111" s="95"/>
      <c r="U111" s="95"/>
      <c r="V111" s="95"/>
      <c r="W111" s="95"/>
      <c r="X111" s="95"/>
      <c r="Y111" s="95"/>
    </row>
    <row r="112" spans="1:25" x14ac:dyDescent="0.35">
      <c r="A112" s="95"/>
      <c r="B112" s="95"/>
      <c r="C112" s="95"/>
      <c r="D112" s="95"/>
      <c r="E112" s="95"/>
      <c r="F112" s="95"/>
      <c r="G112" s="95"/>
      <c r="H112" s="95"/>
      <c r="I112" s="95"/>
      <c r="J112" s="95"/>
      <c r="K112" s="95"/>
      <c r="L112" s="95"/>
      <c r="M112" s="95"/>
      <c r="N112" s="95"/>
      <c r="O112" s="95"/>
      <c r="P112" s="95"/>
      <c r="Q112" s="95"/>
      <c r="R112" s="95"/>
      <c r="S112" s="95"/>
      <c r="T112" s="95"/>
      <c r="U112" s="95"/>
      <c r="V112" s="95"/>
      <c r="W112" s="95"/>
      <c r="X112" s="95"/>
      <c r="Y112" s="95"/>
    </row>
    <row r="113" spans="1:25" x14ac:dyDescent="0.35">
      <c r="A113" s="95"/>
      <c r="B113" s="95"/>
      <c r="C113" s="95"/>
      <c r="D113" s="95"/>
      <c r="E113" s="95"/>
      <c r="F113" s="95"/>
      <c r="G113" s="95"/>
      <c r="H113" s="95"/>
      <c r="I113" s="95"/>
      <c r="J113" s="95"/>
      <c r="K113" s="95"/>
      <c r="L113" s="95"/>
      <c r="M113" s="95"/>
      <c r="N113" s="95"/>
      <c r="O113" s="95"/>
      <c r="P113" s="95"/>
      <c r="Q113" s="95"/>
      <c r="R113" s="95"/>
      <c r="S113" s="95"/>
      <c r="T113" s="95"/>
      <c r="U113" s="95"/>
      <c r="V113" s="95"/>
      <c r="W113" s="95"/>
      <c r="X113" s="95"/>
      <c r="Y113" s="95"/>
    </row>
    <row r="114" spans="1:25" x14ac:dyDescent="0.35">
      <c r="A114" s="95"/>
      <c r="B114" s="95"/>
      <c r="C114" s="95"/>
      <c r="D114" s="95"/>
      <c r="E114" s="95"/>
      <c r="F114" s="95"/>
      <c r="G114" s="95"/>
      <c r="H114" s="95"/>
      <c r="I114" s="95"/>
      <c r="J114" s="95"/>
      <c r="K114" s="95"/>
      <c r="L114" s="95"/>
      <c r="M114" s="95"/>
      <c r="N114" s="95"/>
      <c r="O114" s="95"/>
      <c r="P114" s="95"/>
      <c r="Q114" s="95"/>
      <c r="R114" s="95"/>
      <c r="S114" s="95"/>
      <c r="T114" s="95"/>
      <c r="U114" s="95"/>
      <c r="V114" s="95"/>
      <c r="W114" s="95"/>
      <c r="X114" s="95"/>
      <c r="Y114" s="95"/>
    </row>
    <row r="115" spans="1:25" x14ac:dyDescent="0.35">
      <c r="A115" s="95"/>
      <c r="B115" s="95"/>
      <c r="C115" s="95"/>
      <c r="D115" s="95"/>
      <c r="E115" s="95"/>
      <c r="F115" s="95"/>
      <c r="G115" s="95"/>
      <c r="H115" s="95"/>
      <c r="I115" s="95"/>
      <c r="J115" s="95"/>
      <c r="K115" s="95"/>
      <c r="L115" s="95"/>
      <c r="M115" s="95"/>
      <c r="N115" s="95"/>
      <c r="O115" s="95"/>
      <c r="P115" s="95"/>
      <c r="Q115" s="95"/>
      <c r="R115" s="95"/>
      <c r="S115" s="95"/>
      <c r="T115" s="95"/>
      <c r="U115" s="95"/>
      <c r="V115" s="95"/>
      <c r="W115" s="95"/>
      <c r="X115" s="95"/>
      <c r="Y115" s="95"/>
    </row>
    <row r="116" spans="1:25" x14ac:dyDescent="0.35">
      <c r="A116" s="95"/>
      <c r="B116" s="95"/>
      <c r="C116" s="95"/>
      <c r="D116" s="95"/>
      <c r="E116" s="95"/>
      <c r="F116" s="95"/>
      <c r="G116" s="95"/>
      <c r="H116" s="95"/>
      <c r="I116" s="95"/>
      <c r="J116" s="95"/>
      <c r="K116" s="95"/>
      <c r="L116" s="95"/>
      <c r="M116" s="95"/>
      <c r="N116" s="95"/>
      <c r="O116" s="95"/>
      <c r="P116" s="95"/>
      <c r="Q116" s="95"/>
      <c r="R116" s="95"/>
      <c r="S116" s="95"/>
      <c r="T116" s="95"/>
      <c r="U116" s="95"/>
      <c r="V116" s="95"/>
      <c r="W116" s="95"/>
      <c r="X116" s="95"/>
      <c r="Y116" s="95"/>
    </row>
    <row r="117" spans="1:25" x14ac:dyDescent="0.35">
      <c r="A117" s="95"/>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row>
    <row r="118" spans="1:25" x14ac:dyDescent="0.35">
      <c r="A118" s="95"/>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row>
    <row r="119" spans="1:25" x14ac:dyDescent="0.35">
      <c r="A119" s="95"/>
      <c r="B119" s="95"/>
      <c r="C119" s="95"/>
      <c r="D119" s="95"/>
      <c r="E119" s="95"/>
      <c r="F119" s="95"/>
      <c r="G119" s="95"/>
      <c r="H119" s="95"/>
      <c r="I119" s="95"/>
      <c r="J119" s="95"/>
      <c r="K119" s="95"/>
      <c r="L119" s="95"/>
      <c r="M119" s="95"/>
      <c r="N119" s="95"/>
      <c r="O119" s="95"/>
      <c r="P119" s="95"/>
      <c r="Q119" s="95"/>
      <c r="R119" s="95"/>
      <c r="S119" s="95"/>
      <c r="T119" s="95"/>
      <c r="U119" s="95"/>
      <c r="V119" s="95"/>
      <c r="W119" s="95"/>
      <c r="X119" s="95"/>
      <c r="Y119" s="95"/>
    </row>
    <row r="120" spans="1:25" x14ac:dyDescent="0.35">
      <c r="A120" s="95"/>
      <c r="B120" s="95"/>
      <c r="C120" s="95"/>
      <c r="D120" s="95"/>
      <c r="E120" s="95"/>
      <c r="F120" s="95"/>
      <c r="G120" s="95"/>
      <c r="H120" s="95"/>
      <c r="I120" s="95"/>
      <c r="J120" s="95"/>
      <c r="K120" s="95"/>
      <c r="L120" s="95"/>
      <c r="M120" s="95"/>
      <c r="N120" s="95"/>
      <c r="O120" s="95"/>
      <c r="P120" s="95"/>
      <c r="Q120" s="95"/>
      <c r="R120" s="95"/>
      <c r="S120" s="95"/>
      <c r="T120" s="95"/>
      <c r="U120" s="95"/>
      <c r="V120" s="95"/>
      <c r="W120" s="95"/>
      <c r="X120" s="95"/>
      <c r="Y120" s="95"/>
    </row>
    <row r="121" spans="1:25" x14ac:dyDescent="0.35">
      <c r="A121" s="95"/>
      <c r="B121" s="95"/>
      <c r="C121" s="95"/>
      <c r="D121" s="95"/>
      <c r="E121" s="95"/>
      <c r="F121" s="95"/>
      <c r="G121" s="95"/>
      <c r="H121" s="95"/>
      <c r="I121" s="95"/>
      <c r="J121" s="95"/>
      <c r="K121" s="95"/>
      <c r="L121" s="95"/>
      <c r="M121" s="95"/>
      <c r="N121" s="95"/>
      <c r="O121" s="95"/>
      <c r="P121" s="95"/>
      <c r="Q121" s="95"/>
      <c r="R121" s="95"/>
      <c r="S121" s="95"/>
      <c r="T121" s="95"/>
      <c r="U121" s="95"/>
      <c r="V121" s="95"/>
      <c r="W121" s="95"/>
      <c r="X121" s="95"/>
      <c r="Y121" s="95"/>
    </row>
    <row r="122" spans="1:25" x14ac:dyDescent="0.35">
      <c r="A122" s="95"/>
      <c r="B122" s="95"/>
      <c r="C122" s="95"/>
      <c r="D122" s="95"/>
      <c r="E122" s="95"/>
      <c r="F122" s="95"/>
      <c r="G122" s="95"/>
      <c r="H122" s="95"/>
      <c r="I122" s="95"/>
      <c r="J122" s="95"/>
      <c r="K122" s="95"/>
      <c r="L122" s="95"/>
      <c r="M122" s="95"/>
      <c r="N122" s="95"/>
      <c r="O122" s="95"/>
      <c r="P122" s="95"/>
      <c r="Q122" s="95"/>
      <c r="R122" s="95"/>
      <c r="S122" s="95"/>
      <c r="T122" s="95"/>
      <c r="U122" s="95"/>
      <c r="V122" s="95"/>
      <c r="W122" s="95"/>
      <c r="X122" s="95"/>
      <c r="Y122" s="95"/>
    </row>
    <row r="123" spans="1:25" x14ac:dyDescent="0.35">
      <c r="A123" s="95"/>
      <c r="B123" s="95"/>
      <c r="C123" s="95"/>
      <c r="D123" s="95"/>
      <c r="E123" s="95"/>
      <c r="F123" s="95"/>
      <c r="G123" s="95"/>
      <c r="H123" s="95"/>
      <c r="I123" s="95"/>
      <c r="J123" s="95"/>
      <c r="K123" s="95"/>
      <c r="L123" s="95"/>
      <c r="M123" s="95"/>
      <c r="N123" s="95"/>
      <c r="O123" s="95"/>
      <c r="P123" s="95"/>
      <c r="Q123" s="95"/>
      <c r="R123" s="95"/>
      <c r="S123" s="95"/>
      <c r="T123" s="95"/>
      <c r="U123" s="95"/>
      <c r="V123" s="95"/>
      <c r="W123" s="95"/>
      <c r="X123" s="95"/>
      <c r="Y123" s="95"/>
    </row>
    <row r="124" spans="1:25" x14ac:dyDescent="0.35">
      <c r="A124" s="95"/>
      <c r="B124" s="95"/>
      <c r="C124" s="95"/>
      <c r="D124" s="95"/>
      <c r="E124" s="95"/>
      <c r="F124" s="95"/>
      <c r="G124" s="95"/>
      <c r="H124" s="95"/>
      <c r="I124" s="95"/>
      <c r="J124" s="95"/>
      <c r="K124" s="95"/>
      <c r="L124" s="95"/>
      <c r="M124" s="95"/>
      <c r="N124" s="95"/>
      <c r="O124" s="95"/>
      <c r="P124" s="95"/>
      <c r="Q124" s="95"/>
      <c r="R124" s="95"/>
      <c r="S124" s="95"/>
      <c r="T124" s="95"/>
      <c r="U124" s="95"/>
      <c r="V124" s="95"/>
      <c r="W124" s="95"/>
      <c r="X124" s="95"/>
      <c r="Y124" s="95"/>
    </row>
    <row r="125" spans="1:25" x14ac:dyDescent="0.35">
      <c r="A125" s="95"/>
      <c r="B125" s="95"/>
      <c r="C125" s="95"/>
      <c r="D125" s="95"/>
      <c r="E125" s="95"/>
      <c r="F125" s="95"/>
      <c r="G125" s="95"/>
      <c r="H125" s="95"/>
      <c r="I125" s="95"/>
      <c r="J125" s="95"/>
      <c r="K125" s="95"/>
      <c r="L125" s="95"/>
      <c r="M125" s="95"/>
      <c r="N125" s="95"/>
      <c r="O125" s="95"/>
      <c r="P125" s="95"/>
      <c r="Q125" s="95"/>
      <c r="R125" s="95"/>
      <c r="S125" s="95"/>
      <c r="T125" s="95"/>
      <c r="U125" s="95"/>
      <c r="V125" s="95"/>
      <c r="W125" s="95"/>
      <c r="X125" s="95"/>
      <c r="Y125" s="95"/>
    </row>
    <row r="126" spans="1:25" x14ac:dyDescent="0.35">
      <c r="A126" s="95"/>
      <c r="B126" s="95"/>
      <c r="C126" s="95"/>
      <c r="D126" s="95"/>
      <c r="E126" s="95"/>
      <c r="F126" s="95"/>
      <c r="G126" s="95"/>
      <c r="H126" s="95"/>
      <c r="I126" s="95"/>
      <c r="J126" s="95"/>
      <c r="K126" s="95"/>
      <c r="L126" s="95"/>
      <c r="M126" s="95"/>
      <c r="N126" s="95"/>
      <c r="O126" s="95"/>
      <c r="P126" s="95"/>
      <c r="Q126" s="95"/>
      <c r="R126" s="95"/>
      <c r="S126" s="95"/>
      <c r="T126" s="95"/>
      <c r="U126" s="95"/>
      <c r="V126" s="95"/>
      <c r="W126" s="95"/>
      <c r="X126" s="95"/>
      <c r="Y126" s="95"/>
    </row>
    <row r="127" spans="1:25" x14ac:dyDescent="0.35">
      <c r="A127" s="95"/>
      <c r="B127" s="95"/>
      <c r="C127" s="95"/>
      <c r="D127" s="95"/>
      <c r="E127" s="95"/>
      <c r="F127" s="95"/>
      <c r="G127" s="95"/>
      <c r="H127" s="95"/>
      <c r="I127" s="95"/>
      <c r="J127" s="95"/>
      <c r="K127" s="95"/>
      <c r="L127" s="95"/>
      <c r="M127" s="95"/>
      <c r="N127" s="95"/>
      <c r="O127" s="95"/>
      <c r="P127" s="95"/>
      <c r="Q127" s="95"/>
      <c r="R127" s="95"/>
      <c r="S127" s="95"/>
      <c r="T127" s="95"/>
      <c r="U127" s="95"/>
      <c r="V127" s="95"/>
      <c r="W127" s="95"/>
      <c r="X127" s="95"/>
      <c r="Y127" s="95"/>
    </row>
    <row r="128" spans="1:25" x14ac:dyDescent="0.35"/>
  </sheetData>
  <sheetProtection algorithmName="SHA-512" hashValue="a4QLXXkfqiRtVJqaLrpMHI/G8URqe1Sp26jLEpHOv2F2fGDM3lKL2nEmrfxSwLiBrIjcN0wzwTNgBd+usoRyvg==" saltValue="BOqjrtyxrdPnhhyZEaIYaQ==" spinCount="100000" sheet="1" objects="1" scenarios="1"/>
  <mergeCells count="35">
    <mergeCell ref="A103:J108"/>
    <mergeCell ref="A94:E94"/>
    <mergeCell ref="A97:E97"/>
    <mergeCell ref="A98:E98"/>
    <mergeCell ref="A99:E99"/>
    <mergeCell ref="A100:E100"/>
    <mergeCell ref="A51:E51"/>
    <mergeCell ref="K89:M92"/>
    <mergeCell ref="A95:E95"/>
    <mergeCell ref="A96:E96"/>
    <mergeCell ref="F94:G94"/>
    <mergeCell ref="F95:G95"/>
    <mergeCell ref="F96:G96"/>
    <mergeCell ref="K62:M63"/>
    <mergeCell ref="K69:M69"/>
    <mergeCell ref="C69:F69"/>
    <mergeCell ref="A80:E80"/>
    <mergeCell ref="K81:M84"/>
    <mergeCell ref="D85:E85"/>
    <mergeCell ref="I58:J58"/>
    <mergeCell ref="K58:M58"/>
    <mergeCell ref="A1:M1"/>
    <mergeCell ref="D3:I3"/>
    <mergeCell ref="I6:J6"/>
    <mergeCell ref="K6:M6"/>
    <mergeCell ref="K7:M8"/>
    <mergeCell ref="B8:D8"/>
    <mergeCell ref="K42:M42"/>
    <mergeCell ref="K44:M46"/>
    <mergeCell ref="B17:D17"/>
    <mergeCell ref="K22:M23"/>
    <mergeCell ref="K32:M33"/>
    <mergeCell ref="A33:E33"/>
    <mergeCell ref="A41:D41"/>
    <mergeCell ref="K41:M41"/>
  </mergeCells>
  <conditionalFormatting sqref="A64:F69">
    <cfRule type="expression" dxfId="59" priority="33">
      <formula>$F$56="Yes"</formula>
    </cfRule>
  </conditionalFormatting>
  <conditionalFormatting sqref="D11">
    <cfRule type="cellIs" dxfId="58" priority="45" operator="lessThan">
      <formula>0.1</formula>
    </cfRule>
    <cfRule type="cellIs" dxfId="57" priority="46" operator="greaterThanOrEqual">
      <formula>0.1</formula>
    </cfRule>
  </conditionalFormatting>
  <conditionalFormatting sqref="D13">
    <cfRule type="cellIs" dxfId="56" priority="54" operator="greaterThanOrEqual">
      <formula>0.2</formula>
    </cfRule>
  </conditionalFormatting>
  <conditionalFormatting sqref="D14">
    <cfRule type="cellIs" dxfId="55" priority="53" operator="greaterThanOrEqual">
      <formula>0.35</formula>
    </cfRule>
  </conditionalFormatting>
  <conditionalFormatting sqref="F28">
    <cfRule type="expression" dxfId="54" priority="31">
      <formula>#REF!&lt;8</formula>
    </cfRule>
    <cfRule type="expression" dxfId="53" priority="30">
      <formula>#REF!&lt;3</formula>
    </cfRule>
    <cfRule type="expression" dxfId="52" priority="32">
      <formula>#REF!&gt;8</formula>
    </cfRule>
  </conditionalFormatting>
  <conditionalFormatting sqref="F42:F43">
    <cfRule type="expression" dxfId="51" priority="29">
      <formula>$E$43="NO"</formula>
    </cfRule>
  </conditionalFormatting>
  <conditionalFormatting sqref="F61">
    <cfRule type="expression" dxfId="50" priority="34">
      <formula>$F$56="No"</formula>
    </cfRule>
    <cfRule type="expression" dxfId="49" priority="35">
      <formula>$F$56="Yes"</formula>
    </cfRule>
  </conditionalFormatting>
  <conditionalFormatting sqref="F75">
    <cfRule type="cellIs" dxfId="48" priority="13" operator="between">
      <formula>0</formula>
      <formula>94.9999</formula>
    </cfRule>
  </conditionalFormatting>
  <conditionalFormatting sqref="F75:F76">
    <cfRule type="containsBlanks" dxfId="47" priority="9">
      <formula>LEN(TRIM(F75))=0</formula>
    </cfRule>
    <cfRule type="cellIs" dxfId="46" priority="10" operator="between">
      <formula>95</formula>
      <formula>100</formula>
    </cfRule>
  </conditionalFormatting>
  <conditionalFormatting sqref="F76">
    <cfRule type="cellIs" dxfId="45" priority="11" operator="between">
      <formula>94.9999</formula>
      <formula>0</formula>
    </cfRule>
  </conditionalFormatting>
  <conditionalFormatting sqref="F96:G96">
    <cfRule type="containsBlanks" dxfId="44" priority="6">
      <formula>LEN(TRIM(F96))=0</formula>
    </cfRule>
    <cfRule type="cellIs" dxfId="43" priority="7" operator="lessThan">
      <formula>70</formula>
    </cfRule>
    <cfRule type="cellIs" dxfId="42" priority="8" operator="greaterThanOrEqual">
      <formula>70</formula>
    </cfRule>
  </conditionalFormatting>
  <conditionalFormatting sqref="F43:H43 F46:H46 G47:H47">
    <cfRule type="expression" dxfId="41" priority="25">
      <formula>$E$47="no"</formula>
    </cfRule>
  </conditionalFormatting>
  <conditionalFormatting sqref="F44:H44">
    <cfRule type="expression" dxfId="40" priority="23">
      <formula>$E$45="no"</formula>
    </cfRule>
  </conditionalFormatting>
  <conditionalFormatting sqref="F45:H45">
    <cfRule type="expression" dxfId="39" priority="22">
      <formula>$E$46="no"</formula>
    </cfRule>
  </conditionalFormatting>
  <conditionalFormatting sqref="F47:H47">
    <cfRule type="expression" dxfId="38" priority="21">
      <formula>$E$48="no"</formula>
    </cfRule>
  </conditionalFormatting>
  <conditionalFormatting sqref="G42:H43">
    <cfRule type="expression" dxfId="37" priority="24">
      <formula>$E$43="no"</formula>
    </cfRule>
  </conditionalFormatting>
  <conditionalFormatting sqref="H98:H99">
    <cfRule type="cellIs" dxfId="36" priority="4" operator="lessThan">
      <formula>0.6</formula>
    </cfRule>
    <cfRule type="cellIs" dxfId="35" priority="5" operator="greaterThanOrEqual">
      <formula>0.6</formula>
    </cfRule>
  </conditionalFormatting>
  <conditionalFormatting sqref="H98:H100">
    <cfRule type="cellIs" dxfId="34" priority="1" operator="equal">
      <formula>0</formula>
    </cfRule>
  </conditionalFormatting>
  <conditionalFormatting sqref="H100">
    <cfRule type="cellIs" dxfId="33" priority="3" operator="greaterThanOrEqual">
      <formula>0.4</formula>
    </cfRule>
    <cfRule type="cellIs" dxfId="32" priority="2" operator="lessThan">
      <formula>0.4</formula>
    </cfRule>
  </conditionalFormatting>
  <conditionalFormatting sqref="I38:J38">
    <cfRule type="expression" dxfId="31" priority="72">
      <formula>#REF!="NO"</formula>
    </cfRule>
  </conditionalFormatting>
  <conditionalFormatting sqref="I76:J77">
    <cfRule type="expression" dxfId="30" priority="20">
      <formula>$F$78="n/a"</formula>
    </cfRule>
  </conditionalFormatting>
  <dataValidations disablePrompts="1" count="1">
    <dataValidation type="list" allowBlank="1" showInputMessage="1" showErrorMessage="1" sqref="F5 G52:H55 G62:H69" xr:uid="{026C491D-803C-4EDC-AE8E-E153ACA8E052}">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65AEFD1B-49A4-4812-89C1-A5CCDC887956}">
          <x14:formula1>
            <xm:f>Lists!$D$2:$D$3</xm:f>
          </x14:formula1>
          <xm:sqref>F65:F68 F61:F63 E42:E48 F21:F22 F27 F30 F34:F38 F52:F54 F56</xm:sqref>
        </x14:dataValidation>
        <x14:dataValidation type="list" allowBlank="1" showInputMessage="1" showErrorMessage="1" xr:uid="{6237AC4D-32EE-46D4-A1DE-C64D2B754CB5}">
          <x14:formula1>
            <xm:f>Lists!$D$2:$D$4</xm:f>
          </x14:formula1>
          <xm:sqref>F73:F74 F77 F89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B951E-B603-4ADB-9D08-47643B35F9CF}">
  <sheetPr codeName="Sheet5"/>
  <dimension ref="A1:Y123"/>
  <sheetViews>
    <sheetView zoomScale="70" zoomScaleNormal="70" workbookViewId="0">
      <selection activeCell="F68" sqref="F68"/>
    </sheetView>
  </sheetViews>
  <sheetFormatPr defaultColWidth="0" defaultRowHeight="14.15" zeroHeight="1" x14ac:dyDescent="0.35"/>
  <cols>
    <col min="1" max="1" width="12.69140625" style="125" customWidth="1"/>
    <col min="2" max="2" width="13.07421875" style="125" customWidth="1"/>
    <col min="3" max="3" width="14.07421875" style="125" customWidth="1"/>
    <col min="4" max="4" width="10.07421875" style="125" customWidth="1"/>
    <col min="5" max="5" width="12.3046875" style="125" customWidth="1"/>
    <col min="6" max="6" width="15.3046875" style="125" customWidth="1"/>
    <col min="7" max="7" width="9.07421875" style="125" customWidth="1"/>
    <col min="8" max="8" width="8.69140625" style="125" customWidth="1"/>
    <col min="9" max="9" width="15.07421875" style="125" customWidth="1"/>
    <col min="10" max="10" width="16.3046875" style="125" customWidth="1"/>
    <col min="11" max="11" width="31.53515625" style="125" customWidth="1"/>
    <col min="12" max="12" width="22.3046875" style="125" customWidth="1"/>
    <col min="13" max="13" width="35.07421875" style="125" customWidth="1"/>
    <col min="14" max="25" width="8.69140625" style="125" customWidth="1"/>
    <col min="26" max="16384" width="8.69140625" style="125" hidden="1"/>
  </cols>
  <sheetData>
    <row r="1" spans="1:25" ht="20.149999999999999" x14ac:dyDescent="0.5">
      <c r="A1" s="342" t="s">
        <v>261</v>
      </c>
      <c r="B1" s="343"/>
      <c r="C1" s="343"/>
      <c r="D1" s="343"/>
      <c r="E1" s="343"/>
      <c r="F1" s="343"/>
      <c r="G1" s="343"/>
      <c r="H1" s="343"/>
      <c r="I1" s="343"/>
      <c r="J1" s="343"/>
      <c r="K1" s="343"/>
      <c r="L1" s="343"/>
      <c r="M1" s="344"/>
      <c r="N1" s="95"/>
      <c r="O1" s="95"/>
      <c r="P1" s="95"/>
      <c r="Q1" s="95"/>
      <c r="R1" s="95"/>
      <c r="S1" s="95"/>
      <c r="T1" s="95"/>
      <c r="U1" s="95"/>
      <c r="V1" s="95"/>
      <c r="W1" s="95"/>
      <c r="X1" s="95"/>
      <c r="Y1" s="95"/>
    </row>
    <row r="2" spans="1:25" ht="15.45" x14ac:dyDescent="0.4">
      <c r="A2" s="33" t="s">
        <v>262</v>
      </c>
      <c r="B2" s="86"/>
      <c r="C2" s="86"/>
      <c r="D2" s="86"/>
      <c r="E2" s="86"/>
      <c r="F2" s="86"/>
      <c r="G2" s="86"/>
      <c r="H2" s="86"/>
      <c r="I2" s="86"/>
      <c r="J2" s="86"/>
      <c r="K2" s="86"/>
      <c r="L2" s="86"/>
      <c r="M2" s="87"/>
      <c r="N2" s="95"/>
      <c r="O2" s="95"/>
      <c r="P2" s="95"/>
      <c r="Q2" s="95"/>
      <c r="R2" s="95"/>
      <c r="S2" s="95"/>
      <c r="T2" s="95"/>
      <c r="U2" s="95"/>
      <c r="V2" s="95"/>
      <c r="W2" s="95"/>
      <c r="X2" s="95"/>
      <c r="Y2" s="95"/>
    </row>
    <row r="3" spans="1:25" ht="15" x14ac:dyDescent="0.35">
      <c r="A3" s="129" t="s">
        <v>208</v>
      </c>
      <c r="B3" s="130"/>
      <c r="C3" s="131"/>
      <c r="D3" s="359"/>
      <c r="E3" s="360"/>
      <c r="F3" s="360"/>
      <c r="G3" s="360"/>
      <c r="H3" s="360"/>
      <c r="I3" s="361"/>
      <c r="J3" s="86"/>
      <c r="K3" s="86"/>
      <c r="L3" s="86"/>
      <c r="M3" s="87"/>
      <c r="N3" s="50"/>
      <c r="O3" s="95"/>
      <c r="P3" s="95"/>
      <c r="Q3" s="95"/>
      <c r="R3" s="95"/>
      <c r="S3" s="95"/>
      <c r="T3" s="95"/>
      <c r="U3" s="95"/>
      <c r="V3" s="95"/>
      <c r="W3" s="95"/>
      <c r="X3" s="95"/>
      <c r="Y3" s="95"/>
    </row>
    <row r="4" spans="1:25" ht="15" x14ac:dyDescent="0.35">
      <c r="A4" s="129" t="s">
        <v>84</v>
      </c>
      <c r="B4" s="130"/>
      <c r="C4" s="131"/>
      <c r="D4" s="132"/>
      <c r="E4" s="86"/>
      <c r="F4" s="86"/>
      <c r="G4" s="86"/>
      <c r="H4" s="86"/>
      <c r="I4" s="86"/>
      <c r="J4" s="86"/>
      <c r="K4" s="86"/>
      <c r="L4" s="86"/>
      <c r="M4" s="87"/>
      <c r="N4" s="51"/>
      <c r="O4" s="95"/>
      <c r="P4" s="95"/>
      <c r="Q4" s="95"/>
      <c r="R4" s="95"/>
      <c r="S4" s="95"/>
      <c r="T4" s="95"/>
      <c r="U4" s="95"/>
      <c r="V4" s="95"/>
      <c r="W4" s="95"/>
      <c r="X4" s="95"/>
      <c r="Y4" s="95"/>
    </row>
    <row r="5" spans="1:25" ht="15.45" thickBot="1" x14ac:dyDescent="0.4">
      <c r="A5" s="133"/>
      <c r="B5" s="89"/>
      <c r="C5" s="89"/>
      <c r="D5" s="89"/>
      <c r="E5" s="89"/>
      <c r="F5" s="89"/>
      <c r="G5" s="89"/>
      <c r="H5" s="89"/>
      <c r="I5" s="89"/>
      <c r="J5" s="89"/>
      <c r="K5" s="89"/>
      <c r="L5" s="89"/>
      <c r="M5" s="90"/>
      <c r="N5" s="52"/>
      <c r="O5" s="95"/>
      <c r="P5" s="95"/>
      <c r="Q5" s="95"/>
      <c r="R5" s="95"/>
      <c r="S5" s="95"/>
      <c r="T5" s="95"/>
      <c r="U5" s="95"/>
      <c r="V5" s="95"/>
      <c r="W5" s="95"/>
      <c r="X5" s="95"/>
      <c r="Y5" s="95"/>
    </row>
    <row r="6" spans="1:25" ht="62.15" customHeight="1" x14ac:dyDescent="0.4">
      <c r="A6" s="39" t="s">
        <v>85</v>
      </c>
      <c r="B6" s="40"/>
      <c r="C6" s="134"/>
      <c r="D6" s="134"/>
      <c r="E6" s="134"/>
      <c r="F6" s="134"/>
      <c r="G6" s="134"/>
      <c r="H6" s="135"/>
      <c r="I6" s="348" t="s">
        <v>86</v>
      </c>
      <c r="J6" s="349"/>
      <c r="K6" s="350" t="s">
        <v>17</v>
      </c>
      <c r="L6" s="351"/>
      <c r="M6" s="352"/>
      <c r="N6" s="95"/>
      <c r="O6" s="95"/>
      <c r="P6" s="95"/>
      <c r="Q6" s="95"/>
      <c r="R6" s="95"/>
      <c r="S6" s="95"/>
      <c r="T6" s="95"/>
      <c r="U6" s="95"/>
      <c r="V6" s="95"/>
      <c r="W6" s="95"/>
      <c r="X6" s="95"/>
      <c r="Y6" s="95"/>
    </row>
    <row r="7" spans="1:25" ht="26.6" customHeight="1" thickBot="1" x14ac:dyDescent="0.45">
      <c r="A7" s="36" t="s">
        <v>87</v>
      </c>
      <c r="B7" s="86"/>
      <c r="C7" s="86"/>
      <c r="D7" s="86"/>
      <c r="E7" s="86"/>
      <c r="F7" s="86"/>
      <c r="G7" s="86"/>
      <c r="H7" s="87"/>
      <c r="I7" s="136" t="s">
        <v>88</v>
      </c>
      <c r="J7" s="137" t="s">
        <v>89</v>
      </c>
      <c r="K7" s="353" t="s">
        <v>90</v>
      </c>
      <c r="L7" s="354"/>
      <c r="M7" s="355"/>
      <c r="N7" s="53"/>
      <c r="O7" s="95"/>
      <c r="P7" s="95"/>
      <c r="Q7" s="95"/>
      <c r="R7" s="95"/>
      <c r="S7" s="95"/>
      <c r="T7" s="95"/>
      <c r="U7" s="95"/>
      <c r="V7" s="95"/>
      <c r="W7" s="95"/>
      <c r="X7" s="95"/>
      <c r="Y7" s="95"/>
    </row>
    <row r="8" spans="1:25" ht="15.9" thickBot="1" x14ac:dyDescent="0.4">
      <c r="A8" s="37"/>
      <c r="B8" s="345" t="s">
        <v>91</v>
      </c>
      <c r="C8" s="346"/>
      <c r="D8" s="347"/>
      <c r="E8" s="138"/>
      <c r="F8" s="86"/>
      <c r="G8" s="86"/>
      <c r="H8" s="87"/>
      <c r="I8" s="139"/>
      <c r="J8" s="140"/>
      <c r="K8" s="356"/>
      <c r="L8" s="357"/>
      <c r="M8" s="358"/>
      <c r="N8" s="51"/>
      <c r="O8" s="95"/>
      <c r="P8" s="95"/>
      <c r="Q8" s="95"/>
      <c r="R8" s="95"/>
      <c r="S8" s="95"/>
      <c r="T8" s="95"/>
      <c r="U8" s="95"/>
      <c r="V8" s="95"/>
      <c r="W8" s="95"/>
      <c r="X8" s="95"/>
      <c r="Y8" s="95"/>
    </row>
    <row r="9" spans="1:25" ht="42.9" thickBot="1" x14ac:dyDescent="0.4">
      <c r="A9" s="141"/>
      <c r="B9" s="141" t="s">
        <v>92</v>
      </c>
      <c r="C9" s="142" t="s">
        <v>59</v>
      </c>
      <c r="D9" s="142" t="s">
        <v>60</v>
      </c>
      <c r="E9" s="138"/>
      <c r="F9" s="86"/>
      <c r="G9" s="86"/>
      <c r="H9" s="87"/>
      <c r="I9" s="139"/>
      <c r="J9" s="140"/>
      <c r="K9" s="148" t="s">
        <v>209</v>
      </c>
      <c r="L9" s="86"/>
      <c r="M9" s="87"/>
      <c r="N9" s="51"/>
      <c r="O9" s="95"/>
      <c r="P9" s="95"/>
      <c r="Q9" s="95"/>
      <c r="R9" s="95"/>
      <c r="S9" s="95"/>
      <c r="T9" s="95"/>
      <c r="U9" s="95"/>
      <c r="V9" s="95"/>
      <c r="W9" s="95"/>
      <c r="X9" s="95"/>
      <c r="Y9" s="95"/>
    </row>
    <row r="10" spans="1:25" ht="15.9" thickBot="1" x14ac:dyDescent="0.4">
      <c r="A10" s="1" t="s">
        <v>61</v>
      </c>
      <c r="B10" s="144"/>
      <c r="C10" s="145"/>
      <c r="D10" s="145"/>
      <c r="E10" s="138"/>
      <c r="F10" s="86"/>
      <c r="G10" s="86"/>
      <c r="H10" s="87"/>
      <c r="I10" s="146"/>
      <c r="J10" s="147"/>
      <c r="K10" s="148"/>
      <c r="L10" s="86"/>
      <c r="M10" s="87"/>
      <c r="N10" s="51"/>
      <c r="O10" s="95"/>
      <c r="P10" s="95"/>
      <c r="Q10" s="95"/>
      <c r="R10" s="95"/>
      <c r="S10" s="95"/>
      <c r="T10" s="95"/>
      <c r="U10" s="95"/>
      <c r="V10" s="95"/>
      <c r="W10" s="95"/>
      <c r="X10" s="95"/>
      <c r="Y10" s="95"/>
    </row>
    <row r="11" spans="1:25" ht="15.9" thickBot="1" x14ac:dyDescent="0.4">
      <c r="A11" s="1" t="s">
        <v>64</v>
      </c>
      <c r="B11" s="144"/>
      <c r="C11" s="2">
        <f>B10-B11</f>
        <v>0</v>
      </c>
      <c r="D11" s="4">
        <f>IFERROR(C11/B10,0)</f>
        <v>0</v>
      </c>
      <c r="E11" s="138"/>
      <c r="F11" s="86"/>
      <c r="G11" s="86"/>
      <c r="H11" s="87"/>
      <c r="I11" s="146"/>
      <c r="J11" s="147"/>
      <c r="K11" s="86" t="s">
        <v>241</v>
      </c>
      <c r="L11" s="86"/>
      <c r="M11" s="87"/>
      <c r="N11" s="51"/>
      <c r="O11" s="95"/>
      <c r="P11" s="95"/>
      <c r="Q11" s="95"/>
      <c r="R11" s="95"/>
      <c r="S11" s="95"/>
      <c r="T11" s="95"/>
      <c r="U11" s="95"/>
      <c r="V11" s="95"/>
      <c r="W11" s="95"/>
      <c r="X11" s="95"/>
      <c r="Y11" s="95"/>
    </row>
    <row r="12" spans="1:25" ht="15.9" thickBot="1" x14ac:dyDescent="0.4">
      <c r="A12" s="1" t="s">
        <v>65</v>
      </c>
      <c r="B12" s="149"/>
      <c r="C12" s="2">
        <f>B11-B12</f>
        <v>0</v>
      </c>
      <c r="D12" s="4">
        <f>IFERROR(C12/B11,0)</f>
        <v>0</v>
      </c>
      <c r="E12" s="138"/>
      <c r="F12" s="86"/>
      <c r="G12" s="86"/>
      <c r="H12" s="87"/>
      <c r="I12" s="146"/>
      <c r="J12" s="147"/>
      <c r="K12" s="85" t="s">
        <v>66</v>
      </c>
      <c r="L12" s="86"/>
      <c r="M12" s="87"/>
      <c r="N12" s="51"/>
      <c r="O12" s="95"/>
      <c r="P12" s="95"/>
      <c r="Q12" s="95"/>
      <c r="R12" s="95"/>
      <c r="S12" s="95"/>
      <c r="T12" s="95"/>
      <c r="U12" s="95"/>
      <c r="V12" s="95"/>
      <c r="W12" s="95"/>
      <c r="X12" s="95"/>
      <c r="Y12" s="95"/>
    </row>
    <row r="13" spans="1:25" ht="15.9" thickBot="1" x14ac:dyDescent="0.4">
      <c r="A13" s="1" t="s">
        <v>67</v>
      </c>
      <c r="B13" s="144"/>
      <c r="C13" s="24">
        <f>B12-B13</f>
        <v>0</v>
      </c>
      <c r="D13" s="3">
        <f>IFERROR(C13/B12,0)</f>
        <v>0</v>
      </c>
      <c r="E13" s="138"/>
      <c r="F13" s="86"/>
      <c r="G13" s="86"/>
      <c r="H13" s="87"/>
      <c r="I13" s="146"/>
      <c r="J13" s="147"/>
      <c r="K13" s="148" t="s">
        <v>242</v>
      </c>
      <c r="L13" s="86"/>
      <c r="M13" s="87"/>
      <c r="N13" s="51"/>
      <c r="O13" s="95"/>
      <c r="P13" s="95"/>
      <c r="Q13" s="95"/>
      <c r="R13" s="95"/>
      <c r="S13" s="95"/>
      <c r="T13" s="95"/>
      <c r="U13" s="95"/>
      <c r="V13" s="95"/>
      <c r="W13" s="95"/>
      <c r="X13" s="95"/>
      <c r="Y13" s="95"/>
    </row>
    <row r="14" spans="1:25" ht="15.9" thickBot="1" x14ac:dyDescent="0.4">
      <c r="A14" s="1" t="s">
        <v>69</v>
      </c>
      <c r="B14" s="5">
        <f>B13</f>
        <v>0</v>
      </c>
      <c r="C14" s="5">
        <f>B10-B14</f>
        <v>0</v>
      </c>
      <c r="D14" s="6">
        <f>IFERROR(C14/B10,0)</f>
        <v>0</v>
      </c>
      <c r="E14" s="138"/>
      <c r="F14" s="86"/>
      <c r="G14" s="86"/>
      <c r="H14" s="87"/>
      <c r="I14" s="146"/>
      <c r="J14" s="147"/>
      <c r="K14" s="338" t="s">
        <v>263</v>
      </c>
      <c r="L14" s="333"/>
      <c r="M14" s="334"/>
      <c r="N14" s="51"/>
      <c r="O14" s="95"/>
      <c r="P14" s="95"/>
      <c r="Q14" s="95"/>
      <c r="R14" s="95"/>
      <c r="S14" s="95"/>
      <c r="T14" s="95"/>
      <c r="U14" s="95"/>
      <c r="V14" s="95"/>
      <c r="W14" s="95"/>
      <c r="X14" s="95"/>
      <c r="Y14" s="95"/>
    </row>
    <row r="15" spans="1:25" ht="15.45" thickBot="1" x14ac:dyDescent="0.4">
      <c r="A15" s="9" t="s">
        <v>70</v>
      </c>
      <c r="B15" s="58" t="s">
        <v>62</v>
      </c>
      <c r="C15" s="58" t="s">
        <v>62</v>
      </c>
      <c r="D15" s="58" t="s">
        <v>62</v>
      </c>
      <c r="E15" s="138"/>
      <c r="F15" s="86"/>
      <c r="G15" s="86"/>
      <c r="H15" s="87"/>
      <c r="I15" s="139"/>
      <c r="J15" s="140"/>
      <c r="K15" s="338"/>
      <c r="L15" s="333"/>
      <c r="M15" s="334"/>
      <c r="N15" s="51"/>
      <c r="O15" s="95"/>
      <c r="P15" s="95"/>
      <c r="Q15" s="95"/>
      <c r="R15" s="95"/>
      <c r="S15" s="95"/>
      <c r="T15" s="95"/>
      <c r="U15" s="95"/>
      <c r="V15" s="95"/>
      <c r="W15" s="95"/>
      <c r="X15" s="95"/>
      <c r="Y15" s="95"/>
    </row>
    <row r="16" spans="1:25" ht="15.9" thickBot="1" x14ac:dyDescent="0.4">
      <c r="A16" s="10" t="s">
        <v>71</v>
      </c>
      <c r="B16" s="58" t="s">
        <v>62</v>
      </c>
      <c r="C16" s="58" t="s">
        <v>62</v>
      </c>
      <c r="D16" s="58" t="s">
        <v>62</v>
      </c>
      <c r="E16" s="138"/>
      <c r="F16" s="86"/>
      <c r="G16" s="86"/>
      <c r="H16" s="87"/>
      <c r="I16" s="139"/>
      <c r="J16" s="140"/>
      <c r="K16" s="148"/>
      <c r="L16" s="86"/>
      <c r="M16" s="87"/>
      <c r="N16" s="51"/>
      <c r="O16" s="95"/>
      <c r="P16" s="95"/>
      <c r="Q16" s="95"/>
      <c r="R16" s="95"/>
      <c r="S16" s="95"/>
      <c r="T16" s="95"/>
      <c r="U16" s="95"/>
      <c r="V16" s="95"/>
      <c r="W16" s="95"/>
      <c r="X16" s="95"/>
      <c r="Y16" s="95"/>
    </row>
    <row r="17" spans="1:25" ht="37.1" customHeight="1" thickBot="1" x14ac:dyDescent="0.4">
      <c r="A17" s="1" t="s">
        <v>73</v>
      </c>
      <c r="B17" s="413" t="s">
        <v>62</v>
      </c>
      <c r="C17" s="414"/>
      <c r="D17" s="415"/>
      <c r="E17" s="86"/>
      <c r="F17" s="86"/>
      <c r="G17" s="86"/>
      <c r="H17" s="87"/>
      <c r="I17" s="148"/>
      <c r="J17" s="87"/>
      <c r="K17" s="221"/>
      <c r="L17" s="86"/>
      <c r="M17" s="87"/>
      <c r="N17" s="51"/>
      <c r="O17" s="95"/>
      <c r="P17" s="95"/>
      <c r="Q17" s="95"/>
      <c r="R17" s="95"/>
      <c r="S17" s="95"/>
      <c r="T17" s="95"/>
      <c r="U17" s="95"/>
      <c r="V17" s="95"/>
      <c r="W17" s="95"/>
      <c r="X17" s="95"/>
      <c r="Y17" s="95"/>
    </row>
    <row r="18" spans="1:25" x14ac:dyDescent="0.35">
      <c r="A18" s="148"/>
      <c r="B18" s="86"/>
      <c r="C18" s="86"/>
      <c r="D18" s="86"/>
      <c r="E18" s="86"/>
      <c r="F18" s="86"/>
      <c r="G18" s="86"/>
      <c r="H18" s="87"/>
      <c r="I18" s="139"/>
      <c r="J18" s="140"/>
      <c r="K18" s="148"/>
      <c r="L18" s="86"/>
      <c r="M18" s="87"/>
      <c r="N18" s="95"/>
      <c r="O18" s="95"/>
      <c r="P18" s="95"/>
      <c r="Q18" s="95"/>
      <c r="R18" s="95"/>
      <c r="S18" s="95"/>
      <c r="T18" s="95"/>
      <c r="U18" s="95"/>
      <c r="V18" s="95"/>
      <c r="W18" s="95"/>
      <c r="X18" s="95"/>
      <c r="Y18" s="95"/>
    </row>
    <row r="19" spans="1:25" ht="15.45" x14ac:dyDescent="0.4">
      <c r="A19" s="33" t="s">
        <v>97</v>
      </c>
      <c r="B19" s="86"/>
      <c r="C19" s="86"/>
      <c r="D19" s="86"/>
      <c r="E19" s="86"/>
      <c r="F19" s="86"/>
      <c r="G19" s="86"/>
      <c r="H19" s="87"/>
      <c r="I19" s="139"/>
      <c r="J19" s="140"/>
      <c r="K19" s="150" t="s">
        <v>214</v>
      </c>
      <c r="L19" s="86"/>
      <c r="M19" s="87"/>
      <c r="N19" s="95"/>
      <c r="O19" s="95"/>
      <c r="P19" s="95"/>
      <c r="Q19" s="95"/>
      <c r="R19" s="95"/>
      <c r="S19" s="95"/>
      <c r="T19" s="95"/>
      <c r="U19" s="95"/>
      <c r="V19" s="95"/>
      <c r="W19" s="95"/>
      <c r="X19" s="95"/>
      <c r="Y19" s="95"/>
    </row>
    <row r="20" spans="1:25" x14ac:dyDescent="0.35">
      <c r="A20" s="151" t="s">
        <v>99</v>
      </c>
      <c r="B20" s="152"/>
      <c r="C20" s="152"/>
      <c r="D20" s="152"/>
      <c r="E20" s="153"/>
      <c r="F20" s="154" t="s">
        <v>100</v>
      </c>
      <c r="G20" s="86"/>
      <c r="H20" s="87"/>
      <c r="I20" s="148"/>
      <c r="J20" s="87"/>
      <c r="K20" s="86"/>
      <c r="L20" s="86"/>
      <c r="M20" s="87"/>
      <c r="N20" s="95"/>
      <c r="O20" s="95"/>
      <c r="P20" s="95"/>
      <c r="Q20" s="95"/>
      <c r="R20" s="95"/>
      <c r="S20" s="95"/>
      <c r="T20" s="95"/>
      <c r="U20" s="95"/>
      <c r="V20" s="95"/>
      <c r="W20" s="95"/>
      <c r="X20" s="95"/>
      <c r="Y20" s="95"/>
    </row>
    <row r="21" spans="1:25" ht="15" x14ac:dyDescent="0.35">
      <c r="A21" s="181" t="s">
        <v>245</v>
      </c>
      <c r="B21" s="156"/>
      <c r="C21" s="156"/>
      <c r="D21" s="156"/>
      <c r="E21" s="157"/>
      <c r="F21" s="132"/>
      <c r="G21" s="86"/>
      <c r="H21" s="87"/>
      <c r="I21" s="159"/>
      <c r="J21" s="160"/>
      <c r="K21" s="148" t="s">
        <v>102</v>
      </c>
      <c r="L21" s="86"/>
      <c r="M21" s="87"/>
      <c r="N21" s="54"/>
      <c r="O21" s="95"/>
      <c r="P21" s="95"/>
      <c r="Q21" s="95"/>
      <c r="R21" s="95"/>
      <c r="S21" s="95"/>
      <c r="T21" s="95"/>
      <c r="U21" s="95"/>
      <c r="V21" s="95"/>
      <c r="W21" s="95"/>
      <c r="X21" s="95"/>
      <c r="Y21" s="95"/>
    </row>
    <row r="22" spans="1:25" ht="15" x14ac:dyDescent="0.35">
      <c r="A22" s="155" t="s">
        <v>103</v>
      </c>
      <c r="B22" s="161"/>
      <c r="C22" s="161"/>
      <c r="D22" s="161"/>
      <c r="E22" s="162"/>
      <c r="F22" s="132"/>
      <c r="G22" s="86"/>
      <c r="H22" s="87"/>
      <c r="I22" s="146"/>
      <c r="J22" s="147"/>
      <c r="K22" s="338" t="s">
        <v>215</v>
      </c>
      <c r="L22" s="333"/>
      <c r="M22" s="334"/>
      <c r="N22" s="51"/>
      <c r="O22" s="95"/>
      <c r="P22" s="95"/>
      <c r="Q22" s="95"/>
      <c r="R22" s="95"/>
      <c r="S22" s="95"/>
      <c r="T22" s="95"/>
      <c r="U22" s="95"/>
      <c r="V22" s="95"/>
      <c r="W22" s="95"/>
      <c r="X22" s="95"/>
      <c r="Y22" s="95"/>
    </row>
    <row r="23" spans="1:25" x14ac:dyDescent="0.35">
      <c r="A23" s="148"/>
      <c r="B23" s="86"/>
      <c r="C23" s="86"/>
      <c r="D23" s="86"/>
      <c r="E23" s="86"/>
      <c r="F23" s="86"/>
      <c r="G23" s="86"/>
      <c r="H23" s="87"/>
      <c r="I23" s="139"/>
      <c r="J23" s="140"/>
      <c r="K23" s="338"/>
      <c r="L23" s="333"/>
      <c r="M23" s="334"/>
      <c r="N23" s="95"/>
      <c r="O23" s="95"/>
      <c r="P23" s="95"/>
      <c r="Q23" s="95"/>
      <c r="R23" s="95"/>
      <c r="S23" s="95"/>
      <c r="T23" s="95"/>
      <c r="U23" s="95"/>
      <c r="V23" s="95"/>
      <c r="W23" s="95"/>
      <c r="X23" s="95"/>
      <c r="Y23" s="95"/>
    </row>
    <row r="24" spans="1:25" ht="15.45" x14ac:dyDescent="0.4">
      <c r="A24" s="33" t="s">
        <v>105</v>
      </c>
      <c r="B24" s="86"/>
      <c r="C24" s="86"/>
      <c r="D24" s="86"/>
      <c r="E24" s="86"/>
      <c r="F24" s="86"/>
      <c r="G24" s="86"/>
      <c r="H24" s="87"/>
      <c r="I24" s="139"/>
      <c r="J24" s="140"/>
      <c r="K24" s="148"/>
      <c r="L24" s="86"/>
      <c r="M24" s="87"/>
      <c r="N24" s="95"/>
      <c r="O24" s="95"/>
      <c r="P24" s="95"/>
      <c r="Q24" s="95"/>
      <c r="R24" s="95"/>
      <c r="S24" s="95"/>
      <c r="T24" s="95"/>
      <c r="U24" s="95"/>
      <c r="V24" s="95"/>
      <c r="W24" s="95"/>
      <c r="X24" s="95"/>
      <c r="Y24" s="95"/>
    </row>
    <row r="25" spans="1:25" ht="15" x14ac:dyDescent="0.35">
      <c r="A25" s="163" t="s">
        <v>106</v>
      </c>
      <c r="B25" s="164"/>
      <c r="C25" s="164"/>
      <c r="D25" s="164"/>
      <c r="E25" s="165"/>
      <c r="F25" s="154" t="s">
        <v>100</v>
      </c>
      <c r="G25" s="166"/>
      <c r="H25" s="167"/>
      <c r="I25" s="148"/>
      <c r="J25" s="87"/>
      <c r="K25" s="148"/>
      <c r="L25" s="86"/>
      <c r="M25" s="168"/>
      <c r="N25" s="51"/>
      <c r="O25" s="95"/>
      <c r="P25" s="95"/>
      <c r="Q25" s="95"/>
      <c r="R25" s="95"/>
      <c r="S25" s="95"/>
      <c r="T25" s="95"/>
      <c r="U25" s="95"/>
      <c r="V25" s="95"/>
      <c r="W25" s="95"/>
      <c r="X25" s="95"/>
      <c r="Y25" s="95"/>
    </row>
    <row r="26" spans="1:25" ht="15" x14ac:dyDescent="0.35">
      <c r="A26" s="155" t="s">
        <v>246</v>
      </c>
      <c r="B26" s="156"/>
      <c r="C26" s="156"/>
      <c r="D26" s="156"/>
      <c r="E26" s="157"/>
      <c r="F26" s="132"/>
      <c r="G26" s="86"/>
      <c r="H26" s="87"/>
      <c r="I26" s="146"/>
      <c r="J26" s="147"/>
      <c r="K26" s="148" t="s">
        <v>108</v>
      </c>
      <c r="L26" s="86"/>
      <c r="M26" s="87"/>
      <c r="N26" s="51"/>
      <c r="O26" s="95"/>
      <c r="P26" s="95"/>
      <c r="Q26" s="95"/>
      <c r="R26" s="95"/>
      <c r="S26" s="95"/>
      <c r="T26" s="95"/>
      <c r="U26" s="95"/>
      <c r="V26" s="95"/>
      <c r="W26" s="95"/>
      <c r="X26" s="95"/>
      <c r="Y26" s="95"/>
    </row>
    <row r="27" spans="1:25" ht="15" x14ac:dyDescent="0.35">
      <c r="A27" s="155" t="s">
        <v>247</v>
      </c>
      <c r="B27" s="161"/>
      <c r="C27" s="161"/>
      <c r="D27" s="161"/>
      <c r="E27" s="162"/>
      <c r="F27" s="132"/>
      <c r="G27" s="86"/>
      <c r="H27" s="87"/>
      <c r="I27" s="146"/>
      <c r="J27" s="147"/>
      <c r="K27" s="148" t="s">
        <v>108</v>
      </c>
      <c r="L27" s="86"/>
      <c r="M27" s="87"/>
      <c r="N27" s="51"/>
      <c r="O27" s="95"/>
      <c r="P27" s="95"/>
      <c r="Q27" s="95"/>
      <c r="R27" s="95"/>
      <c r="S27" s="95"/>
      <c r="T27" s="95"/>
      <c r="U27" s="95"/>
      <c r="V27" s="95"/>
      <c r="W27" s="95"/>
      <c r="X27" s="95"/>
      <c r="Y27" s="95"/>
    </row>
    <row r="28" spans="1:25" ht="15" x14ac:dyDescent="0.35">
      <c r="A28" s="155" t="s">
        <v>110</v>
      </c>
      <c r="B28" s="161"/>
      <c r="C28" s="161"/>
      <c r="D28" s="161"/>
      <c r="E28" s="162"/>
      <c r="F28" s="158"/>
      <c r="G28" s="169" t="s">
        <v>111</v>
      </c>
      <c r="H28" s="170"/>
      <c r="I28" s="146"/>
      <c r="J28" s="147"/>
      <c r="K28" s="148"/>
      <c r="L28" s="86"/>
      <c r="M28" s="87"/>
      <c r="N28" s="51"/>
      <c r="O28" s="95"/>
      <c r="P28" s="95"/>
      <c r="Q28" s="95"/>
      <c r="R28" s="95"/>
      <c r="S28" s="95"/>
      <c r="T28" s="95"/>
      <c r="U28" s="95"/>
      <c r="V28" s="95"/>
      <c r="W28" s="95"/>
      <c r="X28" s="95"/>
      <c r="Y28" s="95"/>
    </row>
    <row r="29" spans="1:25" x14ac:dyDescent="0.35">
      <c r="A29" s="151" t="s">
        <v>112</v>
      </c>
      <c r="B29" s="152"/>
      <c r="C29" s="152"/>
      <c r="D29" s="152"/>
      <c r="E29" s="153"/>
      <c r="F29" s="171" t="s">
        <v>100</v>
      </c>
      <c r="G29" s="86"/>
      <c r="H29" s="87"/>
      <c r="I29" s="148"/>
      <c r="J29" s="87"/>
      <c r="K29" s="148"/>
      <c r="L29" s="86"/>
      <c r="M29" s="87"/>
      <c r="N29" s="95"/>
      <c r="O29" s="95"/>
      <c r="P29" s="95"/>
      <c r="Q29" s="95"/>
      <c r="R29" s="95"/>
      <c r="S29" s="95"/>
      <c r="T29" s="95"/>
      <c r="U29" s="95"/>
      <c r="V29" s="95"/>
      <c r="W29" s="95"/>
      <c r="X29" s="95"/>
      <c r="Y29" s="95"/>
    </row>
    <row r="30" spans="1:25" x14ac:dyDescent="0.35">
      <c r="A30" s="172" t="s">
        <v>113</v>
      </c>
      <c r="B30" s="156"/>
      <c r="C30" s="156"/>
      <c r="D30" s="156"/>
      <c r="E30" s="157"/>
      <c r="F30" s="132"/>
      <c r="G30" s="86"/>
      <c r="H30" s="87"/>
      <c r="I30" s="146"/>
      <c r="J30" s="147"/>
      <c r="K30" s="148"/>
      <c r="L30" s="86"/>
      <c r="M30" s="87"/>
      <c r="N30" s="95"/>
      <c r="O30" s="95"/>
      <c r="P30" s="95"/>
      <c r="Q30" s="95"/>
      <c r="R30" s="95"/>
      <c r="S30" s="95"/>
      <c r="T30" s="95"/>
      <c r="U30" s="95"/>
      <c r="V30" s="95"/>
      <c r="W30" s="95"/>
      <c r="X30" s="95"/>
      <c r="Y30" s="95"/>
    </row>
    <row r="31" spans="1:25" x14ac:dyDescent="0.35">
      <c r="A31" s="173"/>
      <c r="B31" s="122"/>
      <c r="C31" s="122"/>
      <c r="D31" s="122"/>
      <c r="E31" s="122"/>
      <c r="F31" s="86"/>
      <c r="G31" s="86"/>
      <c r="H31" s="87"/>
      <c r="I31" s="139"/>
      <c r="J31" s="140"/>
      <c r="K31" s="148"/>
      <c r="L31" s="86"/>
      <c r="M31" s="87"/>
      <c r="N31" s="95"/>
      <c r="O31" s="95"/>
      <c r="P31" s="95"/>
      <c r="Q31" s="95"/>
      <c r="R31" s="95"/>
      <c r="S31" s="95"/>
      <c r="T31" s="95"/>
      <c r="U31" s="95"/>
      <c r="V31" s="95"/>
      <c r="W31" s="95"/>
      <c r="X31" s="95"/>
      <c r="Y31" s="95"/>
    </row>
    <row r="32" spans="1:25" ht="15.65" customHeight="1" x14ac:dyDescent="0.4">
      <c r="A32" s="33" t="s">
        <v>115</v>
      </c>
      <c r="B32" s="86"/>
      <c r="C32" s="86"/>
      <c r="D32" s="86"/>
      <c r="E32" s="86"/>
      <c r="F32" s="86"/>
      <c r="G32" s="86"/>
      <c r="H32" s="87"/>
      <c r="I32" s="139"/>
      <c r="J32" s="140"/>
      <c r="K32" s="395" t="s">
        <v>114</v>
      </c>
      <c r="L32" s="396"/>
      <c r="M32" s="397"/>
      <c r="N32" s="95"/>
      <c r="O32" s="95"/>
      <c r="P32" s="95"/>
      <c r="Q32" s="95"/>
      <c r="R32" s="95"/>
      <c r="S32" s="95"/>
      <c r="T32" s="95"/>
      <c r="U32" s="95"/>
      <c r="V32" s="95"/>
      <c r="W32" s="95"/>
      <c r="X32" s="95"/>
      <c r="Y32" s="95"/>
    </row>
    <row r="33" spans="1:25" ht="15.65" customHeight="1" x14ac:dyDescent="0.35">
      <c r="A33" s="390" t="s">
        <v>116</v>
      </c>
      <c r="B33" s="391"/>
      <c r="C33" s="391"/>
      <c r="D33" s="391"/>
      <c r="E33" s="392"/>
      <c r="F33" s="154" t="s">
        <v>100</v>
      </c>
      <c r="G33" s="86"/>
      <c r="H33" s="87"/>
      <c r="I33" s="148"/>
      <c r="J33" s="87"/>
      <c r="K33" s="395"/>
      <c r="L33" s="396"/>
      <c r="M33" s="397"/>
      <c r="N33" s="54"/>
      <c r="O33" s="95"/>
      <c r="P33" s="95"/>
      <c r="Q33" s="95"/>
      <c r="R33" s="95"/>
      <c r="S33" s="95"/>
      <c r="T33" s="95"/>
      <c r="U33" s="95"/>
      <c r="V33" s="95"/>
      <c r="W33" s="95"/>
      <c r="X33" s="95"/>
      <c r="Y33" s="95"/>
    </row>
    <row r="34" spans="1:25" ht="15" x14ac:dyDescent="0.35">
      <c r="A34" s="155" t="s">
        <v>117</v>
      </c>
      <c r="B34" s="161"/>
      <c r="C34" s="161"/>
      <c r="D34" s="161"/>
      <c r="E34" s="162"/>
      <c r="F34" s="132"/>
      <c r="G34" s="86"/>
      <c r="H34" s="87"/>
      <c r="I34" s="146"/>
      <c r="J34" s="147"/>
      <c r="K34" s="148" t="s">
        <v>118</v>
      </c>
      <c r="L34" s="86"/>
      <c r="M34" s="87"/>
      <c r="N34" s="51"/>
      <c r="O34" s="95"/>
      <c r="P34" s="95"/>
      <c r="Q34" s="95"/>
      <c r="R34" s="95"/>
      <c r="S34" s="95"/>
      <c r="T34" s="95"/>
      <c r="U34" s="95"/>
      <c r="V34" s="95"/>
      <c r="W34" s="95"/>
      <c r="X34" s="95"/>
      <c r="Y34" s="95"/>
    </row>
    <row r="35" spans="1:25" ht="15" x14ac:dyDescent="0.35">
      <c r="A35" s="155" t="s">
        <v>119</v>
      </c>
      <c r="B35" s="161"/>
      <c r="C35" s="161"/>
      <c r="D35" s="161"/>
      <c r="E35" s="162"/>
      <c r="F35" s="132"/>
      <c r="G35" s="86"/>
      <c r="H35" s="87"/>
      <c r="I35" s="146"/>
      <c r="J35" s="147"/>
      <c r="K35" s="148" t="s">
        <v>120</v>
      </c>
      <c r="L35" s="86"/>
      <c r="M35" s="87"/>
      <c r="N35" s="51"/>
      <c r="O35" s="95"/>
      <c r="P35" s="95"/>
      <c r="Q35" s="95"/>
      <c r="R35" s="95"/>
      <c r="S35" s="95"/>
      <c r="T35" s="95"/>
      <c r="U35" s="95"/>
      <c r="V35" s="95"/>
      <c r="W35" s="95"/>
      <c r="X35" s="95"/>
      <c r="Y35" s="95"/>
    </row>
    <row r="36" spans="1:25" ht="15" x14ac:dyDescent="0.35">
      <c r="A36" s="155" t="s">
        <v>121</v>
      </c>
      <c r="B36" s="161"/>
      <c r="C36" s="161"/>
      <c r="D36" s="161"/>
      <c r="E36" s="162"/>
      <c r="F36" s="132"/>
      <c r="G36" s="86"/>
      <c r="H36" s="87"/>
      <c r="I36" s="146"/>
      <c r="J36" s="147"/>
      <c r="K36" s="148" t="s">
        <v>122</v>
      </c>
      <c r="L36" s="86"/>
      <c r="M36" s="87"/>
      <c r="N36" s="51"/>
      <c r="O36" s="95"/>
      <c r="P36" s="95"/>
      <c r="Q36" s="95"/>
      <c r="R36" s="95"/>
      <c r="S36" s="95"/>
      <c r="T36" s="95"/>
      <c r="U36" s="95"/>
      <c r="V36" s="95"/>
      <c r="W36" s="95"/>
      <c r="X36" s="95"/>
      <c r="Y36" s="95"/>
    </row>
    <row r="37" spans="1:25" ht="15" x14ac:dyDescent="0.35">
      <c r="A37" s="155" t="s">
        <v>123</v>
      </c>
      <c r="B37" s="161"/>
      <c r="C37" s="161"/>
      <c r="D37" s="161"/>
      <c r="E37" s="162"/>
      <c r="F37" s="132"/>
      <c r="G37" s="86"/>
      <c r="H37" s="87"/>
      <c r="I37" s="146"/>
      <c r="J37" s="147"/>
      <c r="K37" s="148"/>
      <c r="L37" s="86"/>
      <c r="M37" s="87"/>
      <c r="N37" s="54"/>
      <c r="O37" s="95"/>
      <c r="P37" s="95"/>
      <c r="Q37" s="95"/>
      <c r="R37" s="95"/>
      <c r="S37" s="95"/>
      <c r="T37" s="95"/>
      <c r="U37" s="95"/>
      <c r="V37" s="95"/>
      <c r="W37" s="95"/>
      <c r="X37" s="95"/>
      <c r="Y37" s="95"/>
    </row>
    <row r="38" spans="1:25" ht="15" x14ac:dyDescent="0.35">
      <c r="A38" s="174" t="s">
        <v>216</v>
      </c>
      <c r="B38" s="175"/>
      <c r="C38" s="175"/>
      <c r="D38" s="175"/>
      <c r="E38" s="176"/>
      <c r="F38" s="132"/>
      <c r="G38" s="86"/>
      <c r="H38" s="87"/>
      <c r="I38" s="146"/>
      <c r="J38" s="147"/>
      <c r="K38" s="148"/>
      <c r="L38" s="86"/>
      <c r="M38" s="87"/>
      <c r="N38" s="51"/>
      <c r="O38" s="95"/>
      <c r="P38" s="95"/>
      <c r="Q38" s="95"/>
      <c r="R38" s="95"/>
      <c r="S38" s="95"/>
      <c r="T38" s="95"/>
      <c r="U38" s="95"/>
      <c r="V38" s="95"/>
      <c r="W38" s="95"/>
      <c r="X38" s="95"/>
      <c r="Y38" s="95"/>
    </row>
    <row r="39" spans="1:25" x14ac:dyDescent="0.35">
      <c r="A39" s="148"/>
      <c r="B39" s="86"/>
      <c r="C39" s="86"/>
      <c r="D39" s="86"/>
      <c r="E39" s="86"/>
      <c r="F39" s="86"/>
      <c r="G39" s="86"/>
      <c r="H39" s="87"/>
      <c r="I39" s="139"/>
      <c r="J39" s="140"/>
      <c r="K39" s="148"/>
      <c r="L39" s="86"/>
      <c r="M39" s="87"/>
      <c r="N39" s="95"/>
      <c r="O39" s="95"/>
      <c r="P39" s="95"/>
      <c r="Q39" s="95"/>
      <c r="R39" s="95"/>
      <c r="S39" s="95"/>
      <c r="T39" s="95"/>
      <c r="U39" s="95"/>
      <c r="V39" s="95"/>
      <c r="W39" s="95"/>
      <c r="X39" s="95"/>
      <c r="Y39" s="95"/>
    </row>
    <row r="40" spans="1:25" ht="15.45" x14ac:dyDescent="0.4">
      <c r="A40" s="33" t="s">
        <v>125</v>
      </c>
      <c r="B40" s="86"/>
      <c r="C40" s="86"/>
      <c r="D40" s="86"/>
      <c r="E40" s="86"/>
      <c r="F40" s="86"/>
      <c r="G40" s="86"/>
      <c r="H40" s="87"/>
      <c r="I40" s="139"/>
      <c r="J40" s="140"/>
      <c r="K40" s="150" t="s">
        <v>126</v>
      </c>
      <c r="L40" s="86"/>
      <c r="M40" s="87"/>
      <c r="N40" s="95"/>
      <c r="O40" s="95"/>
      <c r="P40" s="95"/>
      <c r="Q40" s="95"/>
      <c r="R40" s="95"/>
      <c r="S40" s="95"/>
      <c r="T40" s="95"/>
      <c r="U40" s="95"/>
      <c r="V40" s="95"/>
      <c r="W40" s="95"/>
      <c r="X40" s="95"/>
      <c r="Y40" s="95"/>
    </row>
    <row r="41" spans="1:25" ht="82.5" customHeight="1" x14ac:dyDescent="0.35">
      <c r="A41" s="339" t="s">
        <v>127</v>
      </c>
      <c r="B41" s="340"/>
      <c r="C41" s="340"/>
      <c r="D41" s="341"/>
      <c r="E41" s="177" t="s">
        <v>128</v>
      </c>
      <c r="F41" s="177" t="s">
        <v>129</v>
      </c>
      <c r="G41" s="177" t="s">
        <v>130</v>
      </c>
      <c r="H41" s="178" t="s">
        <v>131</v>
      </c>
      <c r="I41" s="148"/>
      <c r="J41" s="87"/>
      <c r="K41" s="362" t="s">
        <v>132</v>
      </c>
      <c r="L41" s="363"/>
      <c r="M41" s="364"/>
      <c r="N41" s="53"/>
      <c r="O41" s="95"/>
      <c r="P41" s="95"/>
      <c r="Q41" s="95"/>
      <c r="R41" s="95"/>
      <c r="S41" s="95"/>
      <c r="T41" s="95"/>
      <c r="U41" s="95"/>
      <c r="V41" s="95"/>
      <c r="W41" s="95"/>
      <c r="X41" s="95"/>
      <c r="Y41" s="95"/>
    </row>
    <row r="42" spans="1:25" ht="15.65" customHeight="1" x14ac:dyDescent="0.35">
      <c r="A42" s="155" t="s">
        <v>133</v>
      </c>
      <c r="B42" s="161"/>
      <c r="C42" s="161"/>
      <c r="D42" s="162"/>
      <c r="E42" s="132"/>
      <c r="F42" s="132"/>
      <c r="G42" s="132"/>
      <c r="H42" s="180"/>
      <c r="I42" s="146"/>
      <c r="J42" s="147"/>
      <c r="K42" s="393" t="s">
        <v>134</v>
      </c>
      <c r="L42" s="270"/>
      <c r="M42" s="271"/>
      <c r="N42" s="51"/>
      <c r="O42" s="51"/>
      <c r="P42" s="95"/>
      <c r="Q42" s="95"/>
      <c r="R42" s="95"/>
      <c r="S42" s="95"/>
      <c r="T42" s="95"/>
      <c r="U42" s="95"/>
      <c r="V42" s="95"/>
      <c r="W42" s="95"/>
      <c r="X42" s="95"/>
      <c r="Y42" s="95"/>
    </row>
    <row r="43" spans="1:25" ht="15.65" customHeight="1" x14ac:dyDescent="0.35">
      <c r="A43" s="181" t="s">
        <v>135</v>
      </c>
      <c r="B43" s="161"/>
      <c r="C43" s="161"/>
      <c r="D43" s="162"/>
      <c r="E43" s="132"/>
      <c r="F43" s="132"/>
      <c r="G43" s="132"/>
      <c r="H43" s="180"/>
      <c r="I43" s="146"/>
      <c r="J43" s="147"/>
      <c r="K43" s="182"/>
      <c r="L43" s="123"/>
      <c r="M43" s="124"/>
      <c r="N43" s="51"/>
      <c r="O43" s="51"/>
      <c r="P43" s="95"/>
      <c r="Q43" s="95"/>
      <c r="R43" s="95"/>
      <c r="S43" s="95"/>
      <c r="T43" s="95"/>
      <c r="U43" s="95"/>
      <c r="V43" s="95"/>
      <c r="W43" s="95"/>
      <c r="X43" s="95"/>
      <c r="Y43" s="95"/>
    </row>
    <row r="44" spans="1:25" ht="15" x14ac:dyDescent="0.35">
      <c r="A44" s="155" t="s">
        <v>136</v>
      </c>
      <c r="B44" s="161"/>
      <c r="C44" s="161"/>
      <c r="D44" s="162"/>
      <c r="E44" s="132"/>
      <c r="F44" s="132"/>
      <c r="G44" s="132"/>
      <c r="H44" s="147"/>
      <c r="I44" s="146"/>
      <c r="J44" s="147"/>
      <c r="K44" s="394" t="s">
        <v>137</v>
      </c>
      <c r="L44" s="327"/>
      <c r="M44" s="328"/>
      <c r="N44" s="51"/>
      <c r="O44" s="51"/>
      <c r="P44" s="95"/>
      <c r="Q44" s="95"/>
      <c r="R44" s="95"/>
      <c r="S44" s="95"/>
      <c r="T44" s="95"/>
      <c r="U44" s="95"/>
      <c r="V44" s="95"/>
      <c r="W44" s="95"/>
      <c r="X44" s="95"/>
      <c r="Y44" s="95"/>
    </row>
    <row r="45" spans="1:25" ht="15" x14ac:dyDescent="0.35">
      <c r="A45" s="155" t="s">
        <v>138</v>
      </c>
      <c r="B45" s="161"/>
      <c r="C45" s="161"/>
      <c r="D45" s="162"/>
      <c r="E45" s="132"/>
      <c r="F45" s="132"/>
      <c r="G45" s="132"/>
      <c r="H45" s="147"/>
      <c r="I45" s="146"/>
      <c r="J45" s="147"/>
      <c r="K45" s="394"/>
      <c r="L45" s="327"/>
      <c r="M45" s="328"/>
      <c r="N45" s="51"/>
      <c r="O45" s="51"/>
      <c r="P45" s="95"/>
      <c r="Q45" s="95"/>
      <c r="R45" s="95"/>
      <c r="S45" s="95"/>
      <c r="T45" s="95"/>
      <c r="U45" s="95"/>
      <c r="V45" s="95"/>
      <c r="W45" s="95"/>
      <c r="X45" s="95"/>
      <c r="Y45" s="95"/>
    </row>
    <row r="46" spans="1:25" ht="15" x14ac:dyDescent="0.35">
      <c r="A46" s="155" t="s">
        <v>139</v>
      </c>
      <c r="B46" s="161"/>
      <c r="C46" s="161"/>
      <c r="D46" s="162"/>
      <c r="E46" s="132"/>
      <c r="F46" s="132"/>
      <c r="G46" s="132"/>
      <c r="H46" s="147"/>
      <c r="I46" s="146"/>
      <c r="J46" s="147"/>
      <c r="K46" s="394"/>
      <c r="L46" s="327"/>
      <c r="M46" s="328"/>
      <c r="N46" s="51"/>
      <c r="O46" s="51"/>
      <c r="P46" s="95"/>
      <c r="Q46" s="95"/>
      <c r="R46" s="95"/>
      <c r="S46" s="95"/>
      <c r="T46" s="95"/>
      <c r="U46" s="95"/>
      <c r="V46" s="95"/>
      <c r="W46" s="95"/>
      <c r="X46" s="95"/>
      <c r="Y46" s="95"/>
    </row>
    <row r="47" spans="1:25" ht="15" x14ac:dyDescent="0.35">
      <c r="A47" s="183" t="s">
        <v>140</v>
      </c>
      <c r="B47" s="184"/>
      <c r="C47" s="416"/>
      <c r="D47" s="418"/>
      <c r="E47" s="132"/>
      <c r="F47" s="132"/>
      <c r="G47" s="132"/>
      <c r="H47" s="147"/>
      <c r="I47" s="146"/>
      <c r="J47" s="147"/>
      <c r="K47" s="148"/>
      <c r="L47" s="86"/>
      <c r="M47" s="87"/>
      <c r="N47" s="51"/>
      <c r="O47" s="51"/>
      <c r="P47" s="95"/>
      <c r="Q47" s="95"/>
      <c r="R47" s="95"/>
      <c r="S47" s="95"/>
      <c r="T47" s="95"/>
      <c r="U47" s="95"/>
      <c r="V47" s="95"/>
      <c r="W47" s="95"/>
      <c r="X47" s="95"/>
      <c r="Y47" s="95"/>
    </row>
    <row r="48" spans="1:25" x14ac:dyDescent="0.35">
      <c r="A48" s="155" t="s">
        <v>141</v>
      </c>
      <c r="B48" s="161"/>
      <c r="C48" s="416"/>
      <c r="D48" s="418"/>
      <c r="E48" s="132"/>
      <c r="F48" s="132"/>
      <c r="G48" s="132"/>
      <c r="H48" s="147"/>
      <c r="I48" s="146"/>
      <c r="J48" s="147"/>
      <c r="K48" s="148" t="s">
        <v>142</v>
      </c>
      <c r="L48" s="86"/>
      <c r="M48" s="87"/>
      <c r="N48" s="95"/>
      <c r="O48" s="95"/>
      <c r="P48" s="95"/>
      <c r="Q48" s="95"/>
      <c r="R48" s="95"/>
      <c r="S48" s="95"/>
      <c r="T48" s="95"/>
      <c r="U48" s="95"/>
      <c r="V48" s="95"/>
      <c r="W48" s="95"/>
      <c r="X48" s="95"/>
      <c r="Y48" s="95"/>
    </row>
    <row r="49" spans="1:25" x14ac:dyDescent="0.35">
      <c r="A49" s="148"/>
      <c r="B49" s="86"/>
      <c r="C49" s="86"/>
      <c r="D49" s="86"/>
      <c r="E49" s="86"/>
      <c r="F49" s="86"/>
      <c r="G49" s="86"/>
      <c r="H49" s="87"/>
      <c r="I49" s="139"/>
      <c r="J49" s="140"/>
      <c r="K49" s="148"/>
      <c r="L49" s="86"/>
      <c r="M49" s="87"/>
      <c r="N49" s="95"/>
      <c r="O49" s="95"/>
      <c r="P49" s="95"/>
      <c r="Q49" s="95"/>
      <c r="R49" s="95"/>
      <c r="S49" s="95"/>
      <c r="T49" s="95"/>
      <c r="U49" s="95"/>
      <c r="V49" s="95"/>
      <c r="W49" s="95"/>
      <c r="X49" s="95"/>
      <c r="Y49" s="95"/>
    </row>
    <row r="50" spans="1:25" ht="15.45" x14ac:dyDescent="0.4">
      <c r="A50" s="33" t="s">
        <v>143</v>
      </c>
      <c r="B50" s="86"/>
      <c r="C50" s="86"/>
      <c r="D50" s="86"/>
      <c r="E50" s="86"/>
      <c r="F50" s="86"/>
      <c r="G50" s="86"/>
      <c r="H50" s="87"/>
      <c r="I50" s="139"/>
      <c r="J50" s="140"/>
      <c r="K50" s="148"/>
      <c r="L50" s="86"/>
      <c r="M50" s="87"/>
      <c r="N50" s="95"/>
      <c r="O50" s="95"/>
      <c r="P50" s="95"/>
      <c r="Q50" s="95"/>
      <c r="R50" s="95"/>
      <c r="S50" s="95"/>
      <c r="T50" s="95"/>
      <c r="U50" s="95"/>
      <c r="V50" s="95"/>
      <c r="W50" s="95"/>
      <c r="X50" s="95"/>
      <c r="Y50" s="95"/>
    </row>
    <row r="51" spans="1:25" ht="14.6" customHeight="1" x14ac:dyDescent="0.35">
      <c r="A51" s="387" t="s">
        <v>144</v>
      </c>
      <c r="B51" s="388"/>
      <c r="C51" s="388"/>
      <c r="D51" s="388"/>
      <c r="E51" s="389"/>
      <c r="F51" s="154" t="s">
        <v>100</v>
      </c>
      <c r="G51" s="166"/>
      <c r="H51" s="167"/>
      <c r="I51" s="148"/>
      <c r="J51" s="87"/>
      <c r="K51" s="150" t="s">
        <v>217</v>
      </c>
      <c r="L51" s="86"/>
      <c r="M51" s="87"/>
      <c r="N51" s="95"/>
      <c r="O51" s="95"/>
      <c r="P51" s="95"/>
      <c r="Q51" s="95"/>
      <c r="R51" s="95"/>
      <c r="S51" s="95"/>
      <c r="T51" s="95"/>
      <c r="U51" s="95"/>
      <c r="V51" s="95"/>
      <c r="W51" s="95"/>
      <c r="X51" s="95"/>
      <c r="Y51" s="95"/>
    </row>
    <row r="52" spans="1:25" ht="15" x14ac:dyDescent="0.35">
      <c r="A52" s="189" t="s">
        <v>146</v>
      </c>
      <c r="B52" s="190"/>
      <c r="C52" s="190"/>
      <c r="D52" s="190"/>
      <c r="E52" s="190"/>
      <c r="F52" s="132"/>
      <c r="G52" s="86"/>
      <c r="H52" s="87"/>
      <c r="I52" s="146"/>
      <c r="J52" s="147"/>
      <c r="K52" s="148"/>
      <c r="L52" s="86"/>
      <c r="M52" s="87"/>
      <c r="N52" s="51"/>
      <c r="O52" s="95"/>
      <c r="P52" s="95"/>
      <c r="Q52" s="95"/>
      <c r="R52" s="95"/>
      <c r="S52" s="95"/>
      <c r="T52" s="95"/>
      <c r="U52" s="95"/>
      <c r="V52" s="95"/>
      <c r="W52" s="95"/>
      <c r="X52" s="95"/>
      <c r="Y52" s="95"/>
    </row>
    <row r="53" spans="1:25" x14ac:dyDescent="0.35">
      <c r="A53" s="155" t="s">
        <v>147</v>
      </c>
      <c r="B53" s="161"/>
      <c r="C53" s="161"/>
      <c r="D53" s="161"/>
      <c r="E53" s="162"/>
      <c r="F53" s="132"/>
      <c r="G53" s="86"/>
      <c r="H53" s="87"/>
      <c r="I53" s="146"/>
      <c r="J53" s="147"/>
      <c r="K53" s="148"/>
      <c r="L53" s="86"/>
      <c r="M53" s="87"/>
      <c r="N53" s="95"/>
      <c r="O53" s="95"/>
      <c r="P53" s="95"/>
      <c r="Q53" s="95"/>
      <c r="R53" s="95"/>
      <c r="S53" s="95"/>
      <c r="T53" s="95"/>
      <c r="U53" s="95"/>
      <c r="V53" s="95"/>
      <c r="W53" s="95"/>
      <c r="X53" s="95"/>
      <c r="Y53" s="95"/>
    </row>
    <row r="54" spans="1:25" ht="15" x14ac:dyDescent="0.35">
      <c r="A54" s="155" t="s">
        <v>148</v>
      </c>
      <c r="B54" s="161"/>
      <c r="C54" s="161"/>
      <c r="D54" s="161"/>
      <c r="E54" s="162"/>
      <c r="F54" s="132"/>
      <c r="G54" s="86"/>
      <c r="H54" s="87"/>
      <c r="I54" s="146"/>
      <c r="J54" s="147"/>
      <c r="K54" s="148"/>
      <c r="L54" s="86"/>
      <c r="M54" s="87"/>
      <c r="N54" s="51"/>
      <c r="O54" s="95"/>
      <c r="P54" s="95"/>
      <c r="Q54" s="55"/>
      <c r="R54" s="55"/>
      <c r="S54" s="56"/>
      <c r="T54" s="95"/>
      <c r="U54" s="95"/>
      <c r="V54" s="95"/>
      <c r="W54" s="95"/>
      <c r="X54" s="95"/>
      <c r="Y54" s="95"/>
    </row>
    <row r="55" spans="1:25" ht="15" x14ac:dyDescent="0.35">
      <c r="A55" s="191" t="s">
        <v>149</v>
      </c>
      <c r="B55" s="192"/>
      <c r="C55" s="192"/>
      <c r="D55" s="192"/>
      <c r="E55" s="170"/>
      <c r="F55" s="154" t="s">
        <v>100</v>
      </c>
      <c r="G55" s="86"/>
      <c r="H55" s="87"/>
      <c r="I55" s="148"/>
      <c r="J55" s="87"/>
      <c r="K55" s="148" t="s">
        <v>150</v>
      </c>
      <c r="L55" s="86"/>
      <c r="M55" s="87"/>
      <c r="N55" s="51"/>
      <c r="O55" s="95"/>
      <c r="P55" s="95"/>
      <c r="Q55" s="55"/>
      <c r="R55" s="55"/>
      <c r="S55" s="56"/>
      <c r="T55" s="95"/>
      <c r="U55" s="95"/>
      <c r="V55" s="95"/>
      <c r="W55" s="95"/>
      <c r="X55" s="95"/>
      <c r="Y55" s="95"/>
    </row>
    <row r="56" spans="1:25" ht="15" x14ac:dyDescent="0.35">
      <c r="A56" s="189" t="s">
        <v>151</v>
      </c>
      <c r="B56" s="190"/>
      <c r="C56" s="190"/>
      <c r="D56" s="190"/>
      <c r="E56" s="190"/>
      <c r="F56" s="132"/>
      <c r="G56" s="86"/>
      <c r="H56" s="87"/>
      <c r="I56" s="146"/>
      <c r="J56" s="147"/>
      <c r="K56" s="148"/>
      <c r="L56" s="86"/>
      <c r="M56" s="87"/>
      <c r="N56" s="51"/>
      <c r="O56" s="95"/>
      <c r="P56" s="95"/>
      <c r="Q56" s="95"/>
      <c r="R56" s="95"/>
      <c r="S56" s="95"/>
      <c r="T56" s="95"/>
      <c r="U56" s="95"/>
      <c r="V56" s="95"/>
      <c r="W56" s="95"/>
      <c r="X56" s="95"/>
      <c r="Y56" s="95"/>
    </row>
    <row r="57" spans="1:25" ht="14.6" thickBot="1" x14ac:dyDescent="0.4">
      <c r="A57" s="148"/>
      <c r="B57" s="86"/>
      <c r="C57" s="86"/>
      <c r="D57" s="86"/>
      <c r="E57" s="86"/>
      <c r="F57" s="86"/>
      <c r="G57" s="86"/>
      <c r="H57" s="87"/>
      <c r="I57" s="139"/>
      <c r="J57" s="140"/>
      <c r="K57" s="148"/>
      <c r="L57" s="86"/>
      <c r="M57" s="87"/>
      <c r="N57" s="95"/>
      <c r="O57" s="95"/>
      <c r="P57" s="95"/>
      <c r="Q57" s="95"/>
      <c r="R57" s="95"/>
      <c r="S57" s="95"/>
      <c r="T57" s="95"/>
      <c r="U57" s="95"/>
      <c r="V57" s="95"/>
      <c r="W57" s="95"/>
      <c r="X57" s="95"/>
      <c r="Y57" s="95"/>
    </row>
    <row r="58" spans="1:25" ht="52.5" customHeight="1" thickBot="1" x14ac:dyDescent="0.45">
      <c r="A58" s="48" t="s">
        <v>152</v>
      </c>
      <c r="B58" s="49"/>
      <c r="C58" s="193"/>
      <c r="D58" s="193"/>
      <c r="E58" s="193"/>
      <c r="F58" s="193"/>
      <c r="G58" s="193"/>
      <c r="H58" s="193"/>
      <c r="I58" s="374" t="s">
        <v>86</v>
      </c>
      <c r="J58" s="375"/>
      <c r="K58" s="376" t="s">
        <v>17</v>
      </c>
      <c r="L58" s="376"/>
      <c r="M58" s="377"/>
      <c r="N58" s="95"/>
      <c r="O58" s="95"/>
      <c r="P58" s="95"/>
      <c r="Q58" s="95"/>
      <c r="R58" s="95"/>
      <c r="S58" s="95"/>
      <c r="T58" s="95"/>
      <c r="U58" s="95"/>
      <c r="V58" s="95"/>
      <c r="W58" s="95"/>
      <c r="X58" s="95"/>
      <c r="Y58" s="95"/>
    </row>
    <row r="59" spans="1:25" ht="28.5" customHeight="1" x14ac:dyDescent="0.4">
      <c r="A59" s="33" t="s">
        <v>153</v>
      </c>
      <c r="B59" s="86"/>
      <c r="C59" s="86"/>
      <c r="D59" s="86"/>
      <c r="E59" s="86"/>
      <c r="F59" s="86"/>
      <c r="G59" s="86"/>
      <c r="H59" s="86"/>
      <c r="I59" s="194" t="s">
        <v>88</v>
      </c>
      <c r="J59" s="195" t="s">
        <v>89</v>
      </c>
      <c r="K59" s="196" t="s">
        <v>154</v>
      </c>
      <c r="L59" s="86"/>
      <c r="M59" s="87"/>
      <c r="N59" s="95"/>
      <c r="O59" s="95"/>
      <c r="P59" s="95"/>
      <c r="Q59" s="95"/>
      <c r="R59" s="95"/>
      <c r="S59" s="95"/>
      <c r="T59" s="95"/>
      <c r="U59" s="95"/>
      <c r="V59" s="95"/>
      <c r="W59" s="95"/>
      <c r="X59" s="95"/>
      <c r="Y59" s="95"/>
    </row>
    <row r="60" spans="1:25" ht="14.6" customHeight="1" x14ac:dyDescent="0.4">
      <c r="A60" s="197" t="s">
        <v>155</v>
      </c>
      <c r="B60" s="198"/>
      <c r="C60" s="198"/>
      <c r="D60" s="198"/>
      <c r="E60" s="199"/>
      <c r="F60" s="154" t="s">
        <v>100</v>
      </c>
      <c r="G60" s="166"/>
      <c r="H60" s="166"/>
      <c r="I60" s="148"/>
      <c r="J60" s="87"/>
      <c r="K60" s="196"/>
      <c r="L60" s="86"/>
      <c r="M60" s="87"/>
      <c r="N60" s="95"/>
      <c r="O60" s="95"/>
      <c r="P60" s="95"/>
      <c r="Q60" s="95"/>
      <c r="R60" s="95"/>
      <c r="S60" s="95"/>
      <c r="T60" s="95"/>
      <c r="U60" s="95"/>
      <c r="V60" s="95"/>
      <c r="W60" s="95"/>
      <c r="X60" s="95"/>
      <c r="Y60" s="95"/>
    </row>
    <row r="61" spans="1:25" ht="15" x14ac:dyDescent="0.35">
      <c r="A61" s="200" t="s">
        <v>156</v>
      </c>
      <c r="B61" s="201"/>
      <c r="C61" s="201"/>
      <c r="D61" s="201"/>
      <c r="E61" s="202"/>
      <c r="F61" s="132"/>
      <c r="G61" s="166"/>
      <c r="H61" s="166"/>
      <c r="I61" s="146"/>
      <c r="J61" s="147"/>
      <c r="K61" s="86" t="s">
        <v>264</v>
      </c>
      <c r="L61" s="86"/>
      <c r="M61" s="87"/>
      <c r="N61" s="51"/>
      <c r="O61" s="95"/>
      <c r="P61" s="95"/>
      <c r="Q61" s="95"/>
      <c r="R61" s="95"/>
      <c r="S61" s="95"/>
      <c r="T61" s="95"/>
      <c r="U61" s="95"/>
      <c r="V61" s="95"/>
      <c r="W61" s="95"/>
      <c r="X61" s="95"/>
      <c r="Y61" s="95"/>
    </row>
    <row r="62" spans="1:25" ht="15" x14ac:dyDescent="0.35">
      <c r="A62" s="203" t="s">
        <v>160</v>
      </c>
      <c r="B62" s="204"/>
      <c r="C62" s="204"/>
      <c r="D62" s="204"/>
      <c r="E62" s="205"/>
      <c r="F62" s="132"/>
      <c r="G62" s="86"/>
      <c r="H62" s="86"/>
      <c r="I62" s="146"/>
      <c r="J62" s="147"/>
      <c r="K62" s="280" t="s">
        <v>249</v>
      </c>
      <c r="L62" s="280"/>
      <c r="M62" s="281"/>
      <c r="N62" s="54"/>
      <c r="O62" s="95"/>
      <c r="P62" s="95"/>
      <c r="Q62" s="95"/>
      <c r="R62" s="95"/>
      <c r="S62" s="95"/>
      <c r="T62" s="95"/>
      <c r="U62" s="95"/>
      <c r="V62" s="95"/>
      <c r="W62" s="95"/>
      <c r="X62" s="95"/>
      <c r="Y62" s="95"/>
    </row>
    <row r="63" spans="1:25" ht="15" x14ac:dyDescent="0.35">
      <c r="A63" s="203" t="s">
        <v>162</v>
      </c>
      <c r="B63" s="204"/>
      <c r="C63" s="204"/>
      <c r="D63" s="204"/>
      <c r="E63" s="205"/>
      <c r="F63" s="132"/>
      <c r="G63" s="86"/>
      <c r="H63" s="86"/>
      <c r="I63" s="146"/>
      <c r="J63" s="147"/>
      <c r="K63" s="280"/>
      <c r="L63" s="280"/>
      <c r="M63" s="281"/>
      <c r="N63" s="51"/>
      <c r="O63" s="95"/>
      <c r="P63" s="95"/>
      <c r="Q63" s="95"/>
      <c r="R63" s="95"/>
      <c r="S63" s="95"/>
      <c r="T63" s="95"/>
      <c r="U63" s="95"/>
      <c r="V63" s="95"/>
      <c r="W63" s="95"/>
      <c r="X63" s="95"/>
      <c r="Y63" s="95"/>
    </row>
    <row r="64" spans="1:25" x14ac:dyDescent="0.35">
      <c r="A64" s="151" t="s">
        <v>163</v>
      </c>
      <c r="B64" s="152"/>
      <c r="C64" s="152"/>
      <c r="D64" s="152"/>
      <c r="E64" s="153"/>
      <c r="F64" s="154" t="s">
        <v>100</v>
      </c>
      <c r="G64" s="86"/>
      <c r="H64" s="87"/>
      <c r="I64" s="148"/>
      <c r="J64" s="87"/>
      <c r="K64" s="150" t="s">
        <v>219</v>
      </c>
      <c r="L64" s="86"/>
      <c r="M64" s="87"/>
      <c r="N64" s="95"/>
      <c r="O64" s="95"/>
      <c r="P64" s="95"/>
      <c r="Q64" s="95"/>
      <c r="R64" s="95"/>
      <c r="S64" s="95"/>
      <c r="T64" s="95"/>
      <c r="U64" s="95"/>
      <c r="V64" s="95"/>
      <c r="W64" s="95"/>
      <c r="X64" s="95"/>
      <c r="Y64" s="95"/>
    </row>
    <row r="65" spans="1:25" ht="15" x14ac:dyDescent="0.35">
      <c r="A65" s="155" t="s">
        <v>164</v>
      </c>
      <c r="B65" s="156"/>
      <c r="C65" s="156"/>
      <c r="D65" s="156"/>
      <c r="E65" s="157"/>
      <c r="F65" s="158"/>
      <c r="G65" s="86"/>
      <c r="H65" s="87"/>
      <c r="I65" s="159"/>
      <c r="J65" s="160"/>
      <c r="K65" s="206"/>
      <c r="L65" s="86"/>
      <c r="M65" s="87"/>
      <c r="N65" s="51"/>
      <c r="O65" s="95"/>
      <c r="P65" s="95"/>
      <c r="Q65" s="95"/>
      <c r="R65" s="95"/>
      <c r="S65" s="95"/>
      <c r="T65" s="95"/>
      <c r="U65" s="95"/>
      <c r="V65" s="95"/>
      <c r="W65" s="95"/>
      <c r="X65" s="95"/>
      <c r="Y65" s="95"/>
    </row>
    <row r="66" spans="1:25" ht="15" x14ac:dyDescent="0.35">
      <c r="A66" s="155" t="s">
        <v>166</v>
      </c>
      <c r="B66" s="161"/>
      <c r="C66" s="161"/>
      <c r="D66" s="161"/>
      <c r="E66" s="162"/>
      <c r="F66" s="158"/>
      <c r="G66" s="86"/>
      <c r="H66" s="87"/>
      <c r="I66" s="146"/>
      <c r="J66" s="147"/>
      <c r="K66" s="206"/>
      <c r="L66" s="86"/>
      <c r="M66" s="87"/>
      <c r="N66" s="51"/>
      <c r="O66" s="95"/>
      <c r="P66" s="95"/>
      <c r="Q66" s="95"/>
      <c r="R66" s="95"/>
      <c r="S66" s="95"/>
      <c r="T66" s="95"/>
      <c r="U66" s="95"/>
      <c r="V66" s="95"/>
      <c r="W66" s="95"/>
      <c r="X66" s="95"/>
      <c r="Y66" s="95"/>
    </row>
    <row r="67" spans="1:25" ht="15" x14ac:dyDescent="0.35">
      <c r="A67" s="155" t="s">
        <v>167</v>
      </c>
      <c r="B67" s="161"/>
      <c r="C67" s="161"/>
      <c r="D67" s="161"/>
      <c r="E67" s="162"/>
      <c r="F67" s="158"/>
      <c r="G67" s="86"/>
      <c r="H67" s="87"/>
      <c r="I67" s="146"/>
      <c r="J67" s="147"/>
      <c r="K67" s="148"/>
      <c r="L67" s="86"/>
      <c r="M67" s="87"/>
      <c r="N67" s="51"/>
      <c r="O67" s="95"/>
      <c r="P67" s="95"/>
      <c r="Q67" s="95"/>
      <c r="R67" s="95"/>
      <c r="S67" s="95"/>
      <c r="T67" s="95"/>
      <c r="U67" s="95"/>
      <c r="V67" s="95"/>
      <c r="W67" s="95"/>
      <c r="X67" s="95"/>
      <c r="Y67" s="95"/>
    </row>
    <row r="68" spans="1:25" ht="15" x14ac:dyDescent="0.35">
      <c r="A68" s="155" t="s">
        <v>169</v>
      </c>
      <c r="B68" s="161"/>
      <c r="C68" s="161"/>
      <c r="D68" s="161"/>
      <c r="E68" s="162"/>
      <c r="F68" s="158"/>
      <c r="G68" s="86"/>
      <c r="H68" s="87"/>
      <c r="I68" s="146"/>
      <c r="J68" s="147"/>
      <c r="K68" s="148"/>
      <c r="L68" s="86"/>
      <c r="M68" s="87"/>
      <c r="N68" s="51"/>
      <c r="O68" s="95"/>
      <c r="P68" s="95"/>
      <c r="Q68" s="95"/>
      <c r="R68" s="95"/>
      <c r="S68" s="95"/>
      <c r="T68" s="95"/>
      <c r="U68" s="95"/>
      <c r="V68" s="95"/>
      <c r="W68" s="95"/>
      <c r="X68" s="95"/>
      <c r="Y68" s="95"/>
    </row>
    <row r="69" spans="1:25" ht="15" x14ac:dyDescent="0.35">
      <c r="A69" s="155" t="s">
        <v>170</v>
      </c>
      <c r="B69" s="161"/>
      <c r="C69" s="416"/>
      <c r="D69" s="417"/>
      <c r="E69" s="417"/>
      <c r="F69" s="418"/>
      <c r="G69" s="86"/>
      <c r="H69" s="87"/>
      <c r="I69" s="146"/>
      <c r="J69" s="147"/>
      <c r="K69" s="338" t="s">
        <v>171</v>
      </c>
      <c r="L69" s="333"/>
      <c r="M69" s="334"/>
      <c r="N69" s="51"/>
      <c r="O69" s="95"/>
      <c r="P69" s="95"/>
      <c r="Q69" s="95"/>
      <c r="R69" s="95"/>
      <c r="S69" s="95"/>
      <c r="T69" s="95"/>
      <c r="U69" s="95"/>
      <c r="V69" s="95"/>
      <c r="W69" s="95"/>
      <c r="X69" s="95"/>
      <c r="Y69" s="95"/>
    </row>
    <row r="70" spans="1:25" x14ac:dyDescent="0.35">
      <c r="A70" s="148"/>
      <c r="B70" s="86"/>
      <c r="C70" s="86"/>
      <c r="D70" s="86"/>
      <c r="E70" s="86"/>
      <c r="F70" s="86"/>
      <c r="G70" s="86"/>
      <c r="H70" s="86"/>
      <c r="I70" s="139"/>
      <c r="J70" s="140"/>
      <c r="K70" s="86"/>
      <c r="L70" s="86"/>
      <c r="M70" s="87"/>
      <c r="N70" s="95"/>
      <c r="O70" s="95"/>
      <c r="P70" s="95"/>
      <c r="Q70" s="95"/>
      <c r="R70" s="95"/>
      <c r="S70" s="95"/>
      <c r="T70" s="95"/>
      <c r="U70" s="95"/>
      <c r="V70" s="95"/>
      <c r="W70" s="95"/>
      <c r="X70" s="95"/>
      <c r="Y70" s="95"/>
    </row>
    <row r="71" spans="1:25" ht="15.45" x14ac:dyDescent="0.4">
      <c r="A71" s="46" t="s">
        <v>172</v>
      </c>
      <c r="B71" s="86"/>
      <c r="C71" s="86"/>
      <c r="D71" s="86"/>
      <c r="E71" s="86"/>
      <c r="F71" s="86"/>
      <c r="G71" s="86"/>
      <c r="H71" s="86"/>
      <c r="I71" s="139"/>
      <c r="J71" s="140"/>
      <c r="K71" s="86"/>
      <c r="L71" s="86"/>
      <c r="M71" s="87"/>
      <c r="N71" s="95"/>
      <c r="O71" s="95"/>
      <c r="P71" s="95"/>
      <c r="Q71" s="95"/>
      <c r="R71" s="95"/>
      <c r="S71" s="95"/>
      <c r="T71" s="95"/>
      <c r="U71" s="95"/>
      <c r="V71" s="95"/>
      <c r="W71" s="95"/>
      <c r="X71" s="95"/>
      <c r="Y71" s="95"/>
    </row>
    <row r="72" spans="1:25" ht="15" x14ac:dyDescent="0.35">
      <c r="A72" s="207" t="s">
        <v>173</v>
      </c>
      <c r="B72" s="208"/>
      <c r="C72" s="208"/>
      <c r="D72" s="208"/>
      <c r="E72" s="209"/>
      <c r="F72" s="154" t="s">
        <v>16</v>
      </c>
      <c r="G72" s="86"/>
      <c r="H72" s="86"/>
      <c r="I72" s="148"/>
      <c r="J72" s="87"/>
      <c r="K72" s="210" t="s">
        <v>174</v>
      </c>
      <c r="L72" s="86"/>
      <c r="M72" s="87"/>
      <c r="N72" s="51"/>
      <c r="O72" s="57"/>
      <c r="P72" s="57"/>
      <c r="Q72" s="95"/>
      <c r="R72" s="95"/>
      <c r="S72" s="95"/>
      <c r="T72" s="95"/>
      <c r="U72" s="95"/>
      <c r="V72" s="95"/>
      <c r="W72" s="95"/>
      <c r="X72" s="95"/>
      <c r="Y72" s="95"/>
    </row>
    <row r="73" spans="1:25" ht="15" x14ac:dyDescent="0.35">
      <c r="A73" s="211" t="s">
        <v>175</v>
      </c>
      <c r="B73" s="161"/>
      <c r="C73" s="161"/>
      <c r="D73" s="161"/>
      <c r="E73" s="162"/>
      <c r="F73" s="158"/>
      <c r="G73" s="86"/>
      <c r="H73" s="86"/>
      <c r="I73" s="146"/>
      <c r="J73" s="147"/>
      <c r="K73" s="86" t="s">
        <v>176</v>
      </c>
      <c r="L73" s="86"/>
      <c r="M73" s="87"/>
      <c r="N73" s="51"/>
      <c r="O73" s="95"/>
      <c r="P73" s="95"/>
      <c r="Q73" s="95"/>
      <c r="R73" s="95"/>
      <c r="S73" s="95"/>
      <c r="T73" s="95"/>
      <c r="U73" s="95"/>
      <c r="V73" s="95"/>
      <c r="W73" s="95"/>
      <c r="X73" s="95"/>
      <c r="Y73" s="95"/>
    </row>
    <row r="74" spans="1:25" ht="15" x14ac:dyDescent="0.35">
      <c r="A74" s="212" t="s">
        <v>177</v>
      </c>
      <c r="B74" s="161"/>
      <c r="C74" s="161"/>
      <c r="D74" s="161"/>
      <c r="E74" s="162"/>
      <c r="F74" s="158"/>
      <c r="G74" s="86"/>
      <c r="H74" s="86"/>
      <c r="I74" s="146"/>
      <c r="J74" s="147"/>
      <c r="K74" s="86" t="s">
        <v>178</v>
      </c>
      <c r="L74" s="86"/>
      <c r="M74" s="87"/>
      <c r="N74" s="51"/>
      <c r="O74" s="95"/>
      <c r="P74" s="95"/>
      <c r="Q74" s="95"/>
      <c r="R74" s="95"/>
      <c r="S74" s="95"/>
      <c r="T74" s="95"/>
      <c r="U74" s="95"/>
      <c r="V74" s="95"/>
      <c r="W74" s="95"/>
      <c r="X74" s="95"/>
      <c r="Y74" s="95"/>
    </row>
    <row r="75" spans="1:25" ht="15" x14ac:dyDescent="0.35">
      <c r="A75" s="213" t="s">
        <v>179</v>
      </c>
      <c r="B75" s="190"/>
      <c r="C75" s="190"/>
      <c r="D75" s="190"/>
      <c r="E75" s="190"/>
      <c r="F75" s="188"/>
      <c r="G75" s="214" t="s">
        <v>180</v>
      </c>
      <c r="H75" s="86"/>
      <c r="I75" s="146"/>
      <c r="J75" s="147"/>
      <c r="K75" s="86" t="s">
        <v>181</v>
      </c>
      <c r="L75" s="86"/>
      <c r="M75" s="87"/>
      <c r="N75" s="51"/>
      <c r="O75" s="95"/>
      <c r="P75" s="95"/>
      <c r="Q75" s="95"/>
      <c r="R75" s="95"/>
      <c r="S75" s="95"/>
      <c r="T75" s="95"/>
      <c r="U75" s="95"/>
      <c r="V75" s="95"/>
      <c r="W75" s="95"/>
      <c r="X75" s="95"/>
      <c r="Y75" s="95"/>
    </row>
    <row r="76" spans="1:25" ht="15" x14ac:dyDescent="0.35">
      <c r="A76" s="155" t="s">
        <v>182</v>
      </c>
      <c r="B76" s="161"/>
      <c r="C76" s="161"/>
      <c r="D76" s="161"/>
      <c r="E76" s="162"/>
      <c r="F76" s="188"/>
      <c r="G76" s="214" t="s">
        <v>180</v>
      </c>
      <c r="H76" s="86"/>
      <c r="I76" s="146"/>
      <c r="J76" s="147"/>
      <c r="K76" s="86" t="s">
        <v>183</v>
      </c>
      <c r="L76" s="86"/>
      <c r="M76" s="87"/>
      <c r="N76" s="51"/>
      <c r="O76" s="95"/>
      <c r="P76" s="95"/>
      <c r="Q76" s="95"/>
      <c r="R76" s="95"/>
      <c r="S76" s="95"/>
      <c r="T76" s="95"/>
      <c r="U76" s="95"/>
      <c r="V76" s="95"/>
      <c r="W76" s="95"/>
      <c r="X76" s="95"/>
      <c r="Y76" s="95"/>
    </row>
    <row r="77" spans="1:25" ht="15" x14ac:dyDescent="0.35">
      <c r="A77" s="172" t="s">
        <v>184</v>
      </c>
      <c r="B77" s="156"/>
      <c r="C77" s="156"/>
      <c r="D77" s="156"/>
      <c r="E77" s="157"/>
      <c r="F77" s="158"/>
      <c r="G77" s="86"/>
      <c r="H77" s="86"/>
      <c r="I77" s="146"/>
      <c r="J77" s="147"/>
      <c r="K77" s="86" t="s">
        <v>220</v>
      </c>
      <c r="L77" s="86"/>
      <c r="M77" s="87"/>
      <c r="N77" s="51"/>
      <c r="O77" s="95"/>
      <c r="P77" s="95"/>
      <c r="Q77" s="95"/>
      <c r="R77" s="95"/>
      <c r="S77" s="95"/>
      <c r="T77" s="95"/>
      <c r="U77" s="95"/>
      <c r="V77" s="95"/>
      <c r="W77" s="95"/>
      <c r="X77" s="95"/>
      <c r="Y77" s="95"/>
    </row>
    <row r="78" spans="1:25" ht="14.6" customHeight="1" x14ac:dyDescent="0.35">
      <c r="A78" s="41"/>
      <c r="B78" s="38"/>
      <c r="C78" s="38"/>
      <c r="D78" s="38"/>
      <c r="E78" s="38"/>
      <c r="F78" s="38"/>
      <c r="G78" s="86"/>
      <c r="H78" s="86"/>
      <c r="I78" s="41"/>
      <c r="J78" s="42"/>
      <c r="K78" s="86"/>
      <c r="L78" s="86"/>
      <c r="M78" s="87"/>
      <c r="N78" s="95"/>
      <c r="O78" s="95"/>
      <c r="P78" s="95"/>
      <c r="Q78" s="95"/>
      <c r="R78" s="95"/>
      <c r="S78" s="95"/>
      <c r="T78" s="95"/>
      <c r="U78" s="95"/>
      <c r="V78" s="95"/>
      <c r="W78" s="95"/>
      <c r="X78" s="95"/>
      <c r="Y78" s="95"/>
    </row>
    <row r="79" spans="1:25" ht="15.45" x14ac:dyDescent="0.4">
      <c r="A79" s="33" t="s">
        <v>186</v>
      </c>
      <c r="B79" s="86"/>
      <c r="C79" s="86"/>
      <c r="D79" s="86"/>
      <c r="E79" s="86"/>
      <c r="F79" s="86"/>
      <c r="G79" s="86"/>
      <c r="H79" s="86"/>
      <c r="I79" s="139"/>
      <c r="J79" s="140"/>
      <c r="K79" s="86"/>
      <c r="L79" s="86"/>
      <c r="M79" s="87"/>
      <c r="N79" s="95"/>
      <c r="O79" s="95"/>
      <c r="P79" s="95"/>
      <c r="Q79" s="95"/>
      <c r="R79" s="95"/>
      <c r="S79" s="95"/>
      <c r="T79" s="95"/>
      <c r="U79" s="95"/>
      <c r="V79" s="95"/>
      <c r="W79" s="95"/>
      <c r="X79" s="95"/>
      <c r="Y79" s="95"/>
    </row>
    <row r="80" spans="1:25" ht="16.100000000000001" customHeight="1" x14ac:dyDescent="0.35">
      <c r="A80" s="378" t="s">
        <v>188</v>
      </c>
      <c r="B80" s="379"/>
      <c r="C80" s="379"/>
      <c r="D80" s="379"/>
      <c r="E80" s="380"/>
      <c r="F80" s="154" t="s">
        <v>189</v>
      </c>
      <c r="G80" s="86"/>
      <c r="H80" s="86"/>
      <c r="I80" s="148"/>
      <c r="J80" s="87"/>
      <c r="K80" s="210" t="s">
        <v>187</v>
      </c>
      <c r="L80" s="86"/>
      <c r="M80" s="87"/>
      <c r="N80" s="51"/>
      <c r="O80" s="95"/>
      <c r="P80" s="95"/>
      <c r="Q80" s="95"/>
      <c r="R80" s="95"/>
      <c r="S80" s="95"/>
      <c r="T80" s="95"/>
      <c r="U80" s="95"/>
      <c r="V80" s="95"/>
      <c r="W80" s="95"/>
      <c r="X80" s="95"/>
      <c r="Y80" s="95"/>
    </row>
    <row r="81" spans="1:25" ht="15.65" customHeight="1" x14ac:dyDescent="0.35">
      <c r="A81" s="200" t="s">
        <v>190</v>
      </c>
      <c r="B81" s="215"/>
      <c r="C81" s="215"/>
      <c r="D81" s="215"/>
      <c r="E81" s="216"/>
      <c r="F81" s="158"/>
      <c r="G81" s="86"/>
      <c r="H81" s="86"/>
      <c r="I81" s="159"/>
      <c r="J81" s="160"/>
      <c r="K81" s="327" t="s">
        <v>191</v>
      </c>
      <c r="L81" s="327"/>
      <c r="M81" s="328"/>
      <c r="N81" s="51"/>
      <c r="O81" s="95"/>
      <c r="P81" s="95"/>
      <c r="Q81" s="95"/>
      <c r="R81" s="95"/>
      <c r="S81" s="95"/>
      <c r="T81" s="95"/>
      <c r="U81" s="95"/>
      <c r="V81" s="95"/>
      <c r="W81" s="95"/>
      <c r="X81" s="95"/>
      <c r="Y81" s="95"/>
    </row>
    <row r="82" spans="1:25" ht="15" x14ac:dyDescent="0.35">
      <c r="A82" s="155" t="s">
        <v>192</v>
      </c>
      <c r="B82" s="161"/>
      <c r="C82" s="161"/>
      <c r="D82" s="161"/>
      <c r="E82" s="162"/>
      <c r="F82" s="132"/>
      <c r="G82" s="86"/>
      <c r="H82" s="86"/>
      <c r="I82" s="146"/>
      <c r="J82" s="147"/>
      <c r="K82" s="327"/>
      <c r="L82" s="327"/>
      <c r="M82" s="328"/>
      <c r="N82" s="51"/>
      <c r="O82" s="217"/>
      <c r="P82" s="95"/>
      <c r="Q82" s="95"/>
      <c r="R82" s="95"/>
      <c r="S82" s="95"/>
      <c r="T82" s="95"/>
      <c r="U82" s="95"/>
      <c r="V82" s="95"/>
      <c r="W82" s="95"/>
      <c r="X82" s="95"/>
      <c r="Y82" s="95"/>
    </row>
    <row r="83" spans="1:25" ht="15" x14ac:dyDescent="0.35">
      <c r="A83" s="155" t="s">
        <v>193</v>
      </c>
      <c r="B83" s="161"/>
      <c r="C83" s="161"/>
      <c r="D83" s="161"/>
      <c r="E83" s="162"/>
      <c r="F83" s="132"/>
      <c r="G83" s="86"/>
      <c r="H83" s="86"/>
      <c r="I83" s="146"/>
      <c r="J83" s="147"/>
      <c r="K83" s="327"/>
      <c r="L83" s="327"/>
      <c r="M83" s="328"/>
      <c r="N83" s="51"/>
      <c r="O83" s="217"/>
      <c r="P83" s="95"/>
      <c r="Q83" s="95"/>
      <c r="R83" s="95"/>
      <c r="S83" s="95"/>
      <c r="T83" s="95"/>
      <c r="U83" s="95"/>
      <c r="V83" s="95"/>
      <c r="W83" s="95"/>
      <c r="X83" s="95"/>
      <c r="Y83" s="95"/>
    </row>
    <row r="84" spans="1:25" ht="15" x14ac:dyDescent="0.35">
      <c r="A84" s="155" t="s">
        <v>194</v>
      </c>
      <c r="B84" s="161"/>
      <c r="C84" s="161"/>
      <c r="D84" s="161"/>
      <c r="E84" s="162"/>
      <c r="F84" s="132"/>
      <c r="G84" s="86"/>
      <c r="H84" s="86"/>
      <c r="I84" s="146"/>
      <c r="J84" s="147"/>
      <c r="K84" s="327"/>
      <c r="L84" s="327"/>
      <c r="M84" s="328"/>
      <c r="N84" s="51"/>
      <c r="O84" s="217"/>
      <c r="P84" s="95"/>
      <c r="Q84" s="95"/>
      <c r="R84" s="95"/>
      <c r="S84" s="95"/>
      <c r="T84" s="95"/>
      <c r="U84" s="95"/>
      <c r="V84" s="95"/>
      <c r="W84" s="95"/>
      <c r="X84" s="95"/>
      <c r="Y84" s="95"/>
    </row>
    <row r="85" spans="1:25" x14ac:dyDescent="0.35">
      <c r="A85" s="155" t="s">
        <v>195</v>
      </c>
      <c r="B85" s="161"/>
      <c r="C85" s="161"/>
      <c r="D85" s="416"/>
      <c r="E85" s="418"/>
      <c r="F85" s="132"/>
      <c r="G85" s="86"/>
      <c r="H85" s="86"/>
      <c r="I85" s="146"/>
      <c r="J85" s="147"/>
      <c r="K85" s="86"/>
      <c r="L85" s="86"/>
      <c r="M85" s="87"/>
      <c r="N85" s="95"/>
      <c r="O85" s="217"/>
      <c r="P85" s="95"/>
      <c r="Q85" s="95"/>
      <c r="R85" s="95"/>
      <c r="S85" s="95"/>
      <c r="T85" s="95"/>
      <c r="U85" s="95"/>
      <c r="V85" s="95"/>
      <c r="W85" s="95"/>
      <c r="X85" s="95"/>
      <c r="Y85" s="95"/>
    </row>
    <row r="86" spans="1:25" ht="15" x14ac:dyDescent="0.35">
      <c r="A86" s="41"/>
      <c r="B86" s="38"/>
      <c r="C86" s="38"/>
      <c r="D86" s="38"/>
      <c r="E86" s="38"/>
      <c r="F86" s="38"/>
      <c r="G86" s="86"/>
      <c r="H86" s="86"/>
      <c r="I86" s="41"/>
      <c r="J86" s="42"/>
      <c r="K86" s="86"/>
      <c r="L86" s="86"/>
      <c r="M86" s="87"/>
      <c r="N86" s="95"/>
      <c r="O86" s="217"/>
      <c r="P86" s="95"/>
      <c r="Q86" s="95"/>
      <c r="R86" s="95"/>
      <c r="S86" s="95"/>
      <c r="T86" s="95"/>
      <c r="U86" s="95"/>
      <c r="V86" s="95"/>
      <c r="W86" s="95"/>
      <c r="X86" s="95"/>
      <c r="Y86" s="95"/>
    </row>
    <row r="87" spans="1:25" ht="15.45" x14ac:dyDescent="0.4">
      <c r="A87" s="33" t="s">
        <v>196</v>
      </c>
      <c r="B87" s="86"/>
      <c r="C87" s="86"/>
      <c r="D87" s="86"/>
      <c r="E87" s="86"/>
      <c r="F87" s="86"/>
      <c r="G87" s="86"/>
      <c r="H87" s="86"/>
      <c r="I87" s="139"/>
      <c r="J87" s="140"/>
      <c r="K87" s="86"/>
      <c r="L87" s="86"/>
      <c r="M87" s="87"/>
      <c r="N87" s="95"/>
      <c r="O87" s="217"/>
      <c r="P87" s="95"/>
      <c r="Q87" s="95"/>
      <c r="R87" s="95"/>
      <c r="S87" s="95"/>
      <c r="T87" s="95"/>
      <c r="U87" s="95"/>
      <c r="V87" s="95"/>
      <c r="W87" s="95"/>
      <c r="X87" s="95"/>
      <c r="Y87" s="95"/>
    </row>
    <row r="88" spans="1:25" ht="15.65" customHeight="1" x14ac:dyDescent="0.35">
      <c r="A88" s="43" t="s">
        <v>197</v>
      </c>
      <c r="B88" s="44"/>
      <c r="C88" s="44"/>
      <c r="D88" s="44"/>
      <c r="E88" s="45"/>
      <c r="F88" s="154" t="s">
        <v>16</v>
      </c>
      <c r="G88" s="154" t="s">
        <v>198</v>
      </c>
      <c r="H88" s="86"/>
      <c r="I88" s="148"/>
      <c r="J88" s="87"/>
      <c r="K88" s="210" t="s">
        <v>199</v>
      </c>
      <c r="L88" s="86"/>
      <c r="M88" s="87"/>
      <c r="N88" s="95"/>
      <c r="O88" s="217"/>
      <c r="P88" s="95"/>
      <c r="Q88" s="95"/>
      <c r="R88" s="95"/>
      <c r="S88" s="95"/>
      <c r="T88" s="95"/>
      <c r="U88" s="95"/>
      <c r="V88" s="95"/>
      <c r="W88" s="95"/>
      <c r="X88" s="95"/>
      <c r="Y88" s="95"/>
    </row>
    <row r="89" spans="1:25" ht="15.65" customHeight="1" x14ac:dyDescent="0.35">
      <c r="A89" s="155" t="s">
        <v>200</v>
      </c>
      <c r="B89" s="161"/>
      <c r="C89" s="161"/>
      <c r="D89" s="161"/>
      <c r="E89" s="162"/>
      <c r="F89" s="158"/>
      <c r="G89" s="86"/>
      <c r="H89" s="86"/>
      <c r="I89" s="146"/>
      <c r="J89" s="147"/>
      <c r="K89" s="338" t="s">
        <v>201</v>
      </c>
      <c r="L89" s="333"/>
      <c r="M89" s="334"/>
      <c r="N89" s="54"/>
      <c r="O89" s="95"/>
      <c r="P89" s="95"/>
      <c r="Q89" s="95"/>
      <c r="R89" s="95"/>
      <c r="S89" s="95"/>
      <c r="T89" s="95"/>
      <c r="U89" s="95"/>
      <c r="V89" s="95"/>
      <c r="W89" s="95"/>
      <c r="X89" s="95"/>
      <c r="Y89" s="95"/>
    </row>
    <row r="90" spans="1:25" ht="17.149999999999999" customHeight="1" x14ac:dyDescent="0.35">
      <c r="A90" s="155" t="s">
        <v>202</v>
      </c>
      <c r="B90" s="161"/>
      <c r="C90" s="161"/>
      <c r="D90" s="161"/>
      <c r="E90" s="162"/>
      <c r="F90" s="132"/>
      <c r="G90" s="214" t="s">
        <v>203</v>
      </c>
      <c r="H90" s="86"/>
      <c r="I90" s="146"/>
      <c r="J90" s="147"/>
      <c r="K90" s="338"/>
      <c r="L90" s="333"/>
      <c r="M90" s="334"/>
      <c r="N90" s="54"/>
      <c r="O90" s="95"/>
      <c r="P90" s="95"/>
      <c r="Q90" s="95"/>
      <c r="R90" s="95"/>
      <c r="S90" s="95"/>
      <c r="T90" s="95"/>
      <c r="U90" s="95"/>
      <c r="V90" s="95"/>
      <c r="W90" s="95"/>
      <c r="X90" s="95"/>
      <c r="Y90" s="95"/>
    </row>
    <row r="91" spans="1:25" ht="16.100000000000001" customHeight="1" x14ac:dyDescent="0.35">
      <c r="A91" s="155" t="s">
        <v>204</v>
      </c>
      <c r="B91" s="161"/>
      <c r="C91" s="161"/>
      <c r="D91" s="161"/>
      <c r="E91" s="162"/>
      <c r="F91" s="132"/>
      <c r="G91" s="214" t="s">
        <v>203</v>
      </c>
      <c r="H91" s="86"/>
      <c r="I91" s="146"/>
      <c r="J91" s="147"/>
      <c r="K91" s="338"/>
      <c r="L91" s="333"/>
      <c r="M91" s="334"/>
      <c r="N91" s="54"/>
      <c r="O91" s="95"/>
      <c r="P91" s="95"/>
      <c r="Q91" s="95"/>
      <c r="R91" s="95"/>
      <c r="S91" s="95"/>
      <c r="T91" s="95"/>
      <c r="U91" s="95"/>
      <c r="V91" s="95"/>
      <c r="W91" s="95"/>
      <c r="X91" s="95"/>
      <c r="Y91" s="95"/>
    </row>
    <row r="92" spans="1:25" ht="16.100000000000001" customHeight="1" x14ac:dyDescent="0.35">
      <c r="A92" s="148"/>
      <c r="B92" s="86"/>
      <c r="C92" s="86"/>
      <c r="D92" s="86"/>
      <c r="E92" s="86"/>
      <c r="F92" s="86"/>
      <c r="G92" s="86"/>
      <c r="H92" s="86"/>
      <c r="I92" s="139"/>
      <c r="J92" s="140"/>
      <c r="K92" s="338"/>
      <c r="L92" s="333"/>
      <c r="M92" s="334"/>
      <c r="N92" s="54"/>
      <c r="O92" s="95"/>
      <c r="P92" s="95"/>
      <c r="Q92" s="95"/>
      <c r="R92" s="95"/>
      <c r="S92" s="95"/>
      <c r="T92" s="95"/>
      <c r="U92" s="95"/>
      <c r="V92" s="95"/>
      <c r="W92" s="95"/>
      <c r="X92" s="95"/>
      <c r="Y92" s="95"/>
    </row>
    <row r="93" spans="1:25" ht="16.100000000000001" customHeight="1" x14ac:dyDescent="0.4">
      <c r="A93" s="35" t="s">
        <v>231</v>
      </c>
      <c r="B93" s="86"/>
      <c r="C93" s="86"/>
      <c r="D93" s="86"/>
      <c r="E93" s="86"/>
      <c r="F93" s="86"/>
      <c r="G93" s="86"/>
      <c r="H93" s="86"/>
      <c r="I93" s="139"/>
      <c r="J93" s="140"/>
      <c r="K93" s="226"/>
      <c r="L93" s="226"/>
      <c r="M93" s="227"/>
      <c r="N93" s="54"/>
      <c r="O93" s="95"/>
      <c r="P93" s="95"/>
      <c r="Q93" s="95"/>
      <c r="R93" s="95"/>
      <c r="S93" s="95"/>
      <c r="T93" s="95"/>
      <c r="U93" s="95"/>
      <c r="V93" s="95"/>
      <c r="W93" s="95"/>
      <c r="X93" s="95"/>
      <c r="Y93" s="95"/>
    </row>
    <row r="94" spans="1:25" ht="16.100000000000001" customHeight="1" x14ac:dyDescent="0.35">
      <c r="A94" s="405" t="s">
        <v>232</v>
      </c>
      <c r="B94" s="406"/>
      <c r="C94" s="406"/>
      <c r="D94" s="406"/>
      <c r="E94" s="407"/>
      <c r="F94" s="408" t="s">
        <v>233</v>
      </c>
      <c r="G94" s="409"/>
      <c r="H94" s="86"/>
      <c r="I94" s="139"/>
      <c r="J94" s="140"/>
      <c r="K94" s="228" t="s">
        <v>250</v>
      </c>
      <c r="L94" s="226"/>
      <c r="M94" s="227"/>
      <c r="N94" s="54"/>
      <c r="O94" s="95"/>
      <c r="P94" s="95"/>
      <c r="Q94" s="95"/>
      <c r="R94" s="95"/>
      <c r="S94" s="95"/>
      <c r="T94" s="95"/>
      <c r="U94" s="95"/>
      <c r="V94" s="95"/>
      <c r="W94" s="95"/>
      <c r="X94" s="95"/>
      <c r="Y94" s="95"/>
    </row>
    <row r="95" spans="1:25" ht="16.100000000000001" customHeight="1" x14ac:dyDescent="0.35">
      <c r="A95" s="410" t="s">
        <v>235</v>
      </c>
      <c r="B95" s="411"/>
      <c r="C95" s="411"/>
      <c r="D95" s="411"/>
      <c r="E95" s="412"/>
      <c r="F95" s="359"/>
      <c r="G95" s="361"/>
      <c r="H95" s="86"/>
      <c r="I95" s="146"/>
      <c r="J95" s="147"/>
      <c r="K95" s="229" t="s">
        <v>251</v>
      </c>
      <c r="L95" s="226"/>
      <c r="M95" s="227"/>
      <c r="N95" s="54"/>
      <c r="O95" s="95"/>
      <c r="P95" s="95"/>
      <c r="Q95" s="95"/>
      <c r="R95" s="95"/>
      <c r="S95" s="95"/>
      <c r="T95" s="95"/>
      <c r="U95" s="95"/>
      <c r="V95" s="95"/>
      <c r="W95" s="95"/>
      <c r="X95" s="95"/>
      <c r="Y95" s="95"/>
    </row>
    <row r="96" spans="1:25" ht="16.100000000000001" customHeight="1" x14ac:dyDescent="0.35">
      <c r="A96" s="401" t="s">
        <v>237</v>
      </c>
      <c r="B96" s="401"/>
      <c r="C96" s="401"/>
      <c r="D96" s="401"/>
      <c r="E96" s="401"/>
      <c r="F96" s="359"/>
      <c r="G96" s="361"/>
      <c r="H96" s="86"/>
      <c r="I96" s="146"/>
      <c r="J96" s="147"/>
      <c r="K96" s="229" t="s">
        <v>252</v>
      </c>
      <c r="L96" s="226"/>
      <c r="M96" s="227"/>
      <c r="N96" s="54"/>
      <c r="O96" s="95"/>
      <c r="P96" s="95"/>
      <c r="Q96" s="95"/>
      <c r="R96" s="95"/>
      <c r="S96" s="95"/>
      <c r="T96" s="95"/>
      <c r="U96" s="95"/>
      <c r="V96" s="95"/>
      <c r="W96" s="95"/>
      <c r="X96" s="95"/>
      <c r="Y96" s="95"/>
    </row>
    <row r="97" spans="1:25" ht="16.100000000000001" customHeight="1" x14ac:dyDescent="0.35">
      <c r="A97" s="405" t="s">
        <v>253</v>
      </c>
      <c r="B97" s="406"/>
      <c r="C97" s="406"/>
      <c r="D97" s="406"/>
      <c r="E97" s="407"/>
      <c r="F97" s="154" t="s">
        <v>254</v>
      </c>
      <c r="G97" s="154" t="s">
        <v>255</v>
      </c>
      <c r="H97" s="230" t="s">
        <v>180</v>
      </c>
      <c r="I97" s="148"/>
      <c r="J97" s="87"/>
      <c r="K97" s="226"/>
      <c r="L97" s="226"/>
      <c r="M97" s="227"/>
      <c r="N97" s="54"/>
      <c r="O97" s="95"/>
      <c r="P97" s="95"/>
      <c r="Q97" s="95"/>
      <c r="R97" s="95"/>
      <c r="S97" s="95"/>
      <c r="T97" s="95"/>
      <c r="U97" s="95"/>
      <c r="V97" s="95"/>
      <c r="W97" s="95"/>
      <c r="X97" s="95"/>
      <c r="Y97" s="95"/>
    </row>
    <row r="98" spans="1:25" ht="16.100000000000001" customHeight="1" x14ac:dyDescent="0.35">
      <c r="A98" s="419" t="s">
        <v>256</v>
      </c>
      <c r="B98" s="420"/>
      <c r="C98" s="420"/>
      <c r="D98" s="420"/>
      <c r="E98" s="421"/>
      <c r="F98" s="132"/>
      <c r="G98" s="132"/>
      <c r="H98" s="233">
        <f>IFERROR(G98/F98,)</f>
        <v>0</v>
      </c>
      <c r="I98" s="146"/>
      <c r="J98" s="147"/>
      <c r="K98" s="229" t="s">
        <v>257</v>
      </c>
      <c r="L98" s="226"/>
      <c r="M98" s="227"/>
      <c r="N98" s="54"/>
      <c r="O98" s="95"/>
      <c r="P98" s="95"/>
      <c r="Q98" s="95"/>
      <c r="R98" s="95"/>
      <c r="S98" s="95"/>
      <c r="T98" s="95"/>
      <c r="U98" s="95"/>
      <c r="V98" s="95"/>
      <c r="W98" s="95"/>
      <c r="X98" s="95"/>
      <c r="Y98" s="95"/>
    </row>
    <row r="99" spans="1:25" ht="16.100000000000001" customHeight="1" x14ac:dyDescent="0.35">
      <c r="A99" s="419" t="s">
        <v>258</v>
      </c>
      <c r="B99" s="420"/>
      <c r="C99" s="420"/>
      <c r="D99" s="420"/>
      <c r="E99" s="421"/>
      <c r="F99" s="132"/>
      <c r="G99" s="132"/>
      <c r="H99" s="233">
        <f t="shared" ref="H99:H100" si="0">IFERROR(G99/F99,)</f>
        <v>0</v>
      </c>
      <c r="I99" s="146"/>
      <c r="J99" s="147"/>
      <c r="K99" s="229" t="s">
        <v>257</v>
      </c>
      <c r="L99" s="226"/>
      <c r="M99" s="227"/>
      <c r="N99" s="54"/>
      <c r="O99" s="95"/>
      <c r="P99" s="95"/>
      <c r="Q99" s="95"/>
      <c r="R99" s="95"/>
      <c r="S99" s="95"/>
      <c r="T99" s="95"/>
      <c r="U99" s="95"/>
      <c r="V99" s="95"/>
      <c r="W99" s="95"/>
      <c r="X99" s="95"/>
      <c r="Y99" s="95"/>
    </row>
    <row r="100" spans="1:25" ht="16.100000000000001" customHeight="1" x14ac:dyDescent="0.35">
      <c r="A100" s="419" t="s">
        <v>259</v>
      </c>
      <c r="B100" s="420"/>
      <c r="C100" s="420"/>
      <c r="D100" s="420"/>
      <c r="E100" s="421"/>
      <c r="F100" s="132"/>
      <c r="G100" s="132"/>
      <c r="H100" s="233">
        <f t="shared" si="0"/>
        <v>0</v>
      </c>
      <c r="I100" s="146"/>
      <c r="J100" s="147"/>
      <c r="K100" s="229" t="s">
        <v>260</v>
      </c>
      <c r="L100" s="226"/>
      <c r="M100" s="227"/>
      <c r="N100" s="54"/>
      <c r="O100" s="95"/>
      <c r="P100" s="95"/>
      <c r="Q100" s="95"/>
      <c r="R100" s="95"/>
      <c r="S100" s="95"/>
      <c r="T100" s="95"/>
      <c r="U100" s="95"/>
      <c r="V100" s="95"/>
      <c r="W100" s="95"/>
      <c r="X100" s="95"/>
      <c r="Y100" s="95"/>
    </row>
    <row r="101" spans="1:25" ht="14.6" thickBot="1" x14ac:dyDescent="0.4">
      <c r="A101" s="133"/>
      <c r="B101" s="89"/>
      <c r="C101" s="89"/>
      <c r="D101" s="89"/>
      <c r="E101" s="89"/>
      <c r="F101" s="89"/>
      <c r="G101" s="89"/>
      <c r="H101" s="89"/>
      <c r="I101" s="133"/>
      <c r="J101" s="90"/>
      <c r="K101" s="226"/>
      <c r="L101" s="226"/>
      <c r="M101" s="227"/>
      <c r="N101" s="95"/>
      <c r="O101" s="95"/>
      <c r="P101" s="95"/>
      <c r="Q101" s="95"/>
      <c r="R101" s="95"/>
      <c r="S101" s="95"/>
      <c r="T101" s="95"/>
      <c r="U101" s="95"/>
      <c r="V101" s="95"/>
      <c r="W101" s="95"/>
      <c r="X101" s="95"/>
      <c r="Y101" s="95"/>
    </row>
    <row r="102" spans="1:25" ht="15.45" x14ac:dyDescent="0.4">
      <c r="A102" s="47" t="s">
        <v>205</v>
      </c>
      <c r="B102" s="218"/>
      <c r="C102" s="218"/>
      <c r="D102" s="218"/>
      <c r="E102" s="218"/>
      <c r="F102" s="218"/>
      <c r="G102" s="218"/>
      <c r="H102" s="218"/>
      <c r="I102" s="218"/>
      <c r="J102" s="218"/>
      <c r="K102" s="219"/>
      <c r="L102" s="219"/>
      <c r="M102" s="220"/>
      <c r="N102" s="95"/>
      <c r="O102" s="95"/>
      <c r="P102" s="95"/>
      <c r="Q102" s="95"/>
      <c r="R102" s="95"/>
      <c r="S102" s="95"/>
      <c r="T102" s="95"/>
      <c r="U102" s="95"/>
      <c r="V102" s="95"/>
      <c r="W102" s="95"/>
      <c r="X102" s="95"/>
      <c r="Y102" s="95"/>
    </row>
    <row r="103" spans="1:25" x14ac:dyDescent="0.35">
      <c r="A103" s="365"/>
      <c r="B103" s="366"/>
      <c r="C103" s="366"/>
      <c r="D103" s="366"/>
      <c r="E103" s="366"/>
      <c r="F103" s="366"/>
      <c r="G103" s="366"/>
      <c r="H103" s="366"/>
      <c r="I103" s="366"/>
      <c r="J103" s="367"/>
      <c r="K103" s="86"/>
      <c r="L103" s="86"/>
      <c r="M103" s="87"/>
      <c r="N103" s="95"/>
      <c r="O103" s="95"/>
      <c r="P103" s="95"/>
      <c r="Q103" s="95"/>
      <c r="R103" s="95"/>
      <c r="S103" s="95"/>
      <c r="T103" s="95"/>
      <c r="U103" s="95"/>
      <c r="V103" s="95"/>
      <c r="W103" s="95"/>
      <c r="X103" s="95"/>
      <c r="Y103" s="95"/>
    </row>
    <row r="104" spans="1:25" x14ac:dyDescent="0.35">
      <c r="A104" s="368"/>
      <c r="B104" s="369"/>
      <c r="C104" s="369"/>
      <c r="D104" s="369"/>
      <c r="E104" s="369"/>
      <c r="F104" s="369"/>
      <c r="G104" s="369"/>
      <c r="H104" s="369"/>
      <c r="I104" s="369"/>
      <c r="J104" s="370"/>
      <c r="K104" s="86"/>
      <c r="L104" s="86"/>
      <c r="M104" s="87"/>
      <c r="N104" s="95"/>
      <c r="O104" s="95"/>
      <c r="P104" s="95"/>
      <c r="Q104" s="95"/>
      <c r="R104" s="95"/>
      <c r="S104" s="95"/>
      <c r="T104" s="95"/>
      <c r="U104" s="95"/>
      <c r="V104" s="95"/>
      <c r="W104" s="95"/>
      <c r="X104" s="95"/>
      <c r="Y104" s="95"/>
    </row>
    <row r="105" spans="1:25" x14ac:dyDescent="0.35">
      <c r="A105" s="368"/>
      <c r="B105" s="369"/>
      <c r="C105" s="369"/>
      <c r="D105" s="369"/>
      <c r="E105" s="369"/>
      <c r="F105" s="369"/>
      <c r="G105" s="369"/>
      <c r="H105" s="369"/>
      <c r="I105" s="369"/>
      <c r="J105" s="370"/>
      <c r="K105" s="86"/>
      <c r="L105" s="86"/>
      <c r="M105" s="87"/>
      <c r="N105" s="95"/>
      <c r="O105" s="95"/>
      <c r="P105" s="95"/>
      <c r="Q105" s="95"/>
      <c r="R105" s="95"/>
      <c r="S105" s="95"/>
      <c r="T105" s="95"/>
      <c r="U105" s="95"/>
      <c r="V105" s="95"/>
      <c r="W105" s="95"/>
      <c r="X105" s="95"/>
      <c r="Y105" s="95"/>
    </row>
    <row r="106" spans="1:25" x14ac:dyDescent="0.35">
      <c r="A106" s="368"/>
      <c r="B106" s="369"/>
      <c r="C106" s="369"/>
      <c r="D106" s="369"/>
      <c r="E106" s="369"/>
      <c r="F106" s="369"/>
      <c r="G106" s="369"/>
      <c r="H106" s="369"/>
      <c r="I106" s="369"/>
      <c r="J106" s="370"/>
      <c r="K106" s="86"/>
      <c r="L106" s="86"/>
      <c r="M106" s="87"/>
      <c r="N106" s="95"/>
      <c r="O106" s="95"/>
      <c r="P106" s="95"/>
      <c r="Q106" s="95"/>
      <c r="R106" s="95"/>
      <c r="S106" s="95"/>
      <c r="T106" s="95"/>
      <c r="U106" s="95"/>
      <c r="V106" s="95"/>
      <c r="W106" s="95"/>
      <c r="X106" s="95"/>
      <c r="Y106" s="95"/>
    </row>
    <row r="107" spans="1:25" ht="72.650000000000006" customHeight="1" x14ac:dyDescent="0.35">
      <c r="A107" s="368"/>
      <c r="B107" s="369"/>
      <c r="C107" s="369"/>
      <c r="D107" s="369"/>
      <c r="E107" s="369"/>
      <c r="F107" s="369"/>
      <c r="G107" s="369"/>
      <c r="H107" s="369"/>
      <c r="I107" s="369"/>
      <c r="J107" s="370"/>
      <c r="K107" s="86"/>
      <c r="L107" s="86"/>
      <c r="M107" s="87"/>
      <c r="N107" s="95"/>
      <c r="O107" s="95"/>
      <c r="P107" s="95"/>
      <c r="Q107" s="95"/>
      <c r="R107" s="95"/>
      <c r="S107" s="95"/>
      <c r="T107" s="95"/>
      <c r="U107" s="95"/>
      <c r="V107" s="95"/>
      <c r="W107" s="95"/>
      <c r="X107" s="95"/>
      <c r="Y107" s="95"/>
    </row>
    <row r="108" spans="1:25" ht="14.6" thickBot="1" x14ac:dyDescent="0.4">
      <c r="A108" s="371"/>
      <c r="B108" s="372"/>
      <c r="C108" s="372"/>
      <c r="D108" s="372"/>
      <c r="E108" s="372"/>
      <c r="F108" s="372"/>
      <c r="G108" s="372"/>
      <c r="H108" s="372"/>
      <c r="I108" s="372"/>
      <c r="J108" s="373"/>
      <c r="K108" s="89"/>
      <c r="L108" s="89"/>
      <c r="M108" s="90"/>
      <c r="N108" s="95"/>
      <c r="O108" s="95"/>
      <c r="P108" s="95"/>
      <c r="Q108" s="95"/>
      <c r="R108" s="95"/>
      <c r="S108" s="95"/>
      <c r="T108" s="95"/>
      <c r="U108" s="95"/>
      <c r="V108" s="95"/>
      <c r="W108" s="95"/>
      <c r="X108" s="95"/>
      <c r="Y108" s="95"/>
    </row>
    <row r="109" spans="1:25" x14ac:dyDescent="0.35">
      <c r="A109" s="95"/>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row>
    <row r="110" spans="1:25" x14ac:dyDescent="0.35">
      <c r="A110" s="95"/>
      <c r="B110" s="95"/>
      <c r="C110" s="95"/>
      <c r="D110" s="95"/>
      <c r="E110" s="95"/>
      <c r="F110" s="95"/>
      <c r="G110" s="95"/>
      <c r="H110" s="95"/>
      <c r="I110" s="95"/>
      <c r="J110" s="95"/>
      <c r="K110" s="95"/>
      <c r="L110" s="95"/>
      <c r="M110" s="95"/>
      <c r="N110" s="95"/>
      <c r="O110" s="95"/>
      <c r="P110" s="95"/>
      <c r="Q110" s="95"/>
      <c r="R110" s="95"/>
      <c r="S110" s="95"/>
      <c r="T110" s="95"/>
      <c r="U110" s="95"/>
      <c r="V110" s="95"/>
      <c r="W110" s="95"/>
      <c r="X110" s="95"/>
      <c r="Y110" s="95"/>
    </row>
    <row r="111" spans="1:25" x14ac:dyDescent="0.35">
      <c r="A111" s="95"/>
      <c r="B111" s="95"/>
      <c r="C111" s="95"/>
      <c r="D111" s="95"/>
      <c r="E111" s="95"/>
      <c r="F111" s="95"/>
      <c r="G111" s="95"/>
      <c r="H111" s="95"/>
      <c r="I111" s="95"/>
      <c r="J111" s="95"/>
      <c r="K111" s="95"/>
      <c r="L111" s="95"/>
      <c r="M111" s="95"/>
      <c r="N111" s="95"/>
      <c r="O111" s="95"/>
      <c r="P111" s="95"/>
      <c r="Q111" s="95"/>
      <c r="R111" s="95"/>
      <c r="S111" s="95"/>
      <c r="T111" s="95"/>
      <c r="U111" s="95"/>
      <c r="V111" s="95"/>
      <c r="W111" s="95"/>
      <c r="X111" s="95"/>
      <c r="Y111" s="95"/>
    </row>
    <row r="112" spans="1:25" x14ac:dyDescent="0.35">
      <c r="A112" s="95"/>
      <c r="B112" s="95"/>
      <c r="C112" s="95"/>
      <c r="D112" s="95"/>
      <c r="E112" s="95"/>
      <c r="F112" s="95"/>
      <c r="G112" s="95"/>
      <c r="H112" s="95"/>
      <c r="I112" s="95"/>
      <c r="J112" s="95"/>
      <c r="K112" s="95"/>
      <c r="L112" s="95"/>
      <c r="M112" s="95"/>
      <c r="N112" s="95"/>
      <c r="O112" s="95"/>
      <c r="P112" s="95"/>
      <c r="Q112" s="95"/>
      <c r="R112" s="95"/>
      <c r="S112" s="95"/>
      <c r="T112" s="95"/>
      <c r="U112" s="95"/>
      <c r="V112" s="95"/>
      <c r="W112" s="95"/>
      <c r="X112" s="95"/>
      <c r="Y112" s="95"/>
    </row>
    <row r="113" spans="1:25" x14ac:dyDescent="0.35">
      <c r="A113" s="95"/>
      <c r="B113" s="95"/>
      <c r="C113" s="95"/>
      <c r="D113" s="95"/>
      <c r="E113" s="95"/>
      <c r="F113" s="95"/>
      <c r="G113" s="95"/>
      <c r="H113" s="95"/>
      <c r="I113" s="95"/>
      <c r="J113" s="95"/>
      <c r="K113" s="95"/>
      <c r="L113" s="95"/>
      <c r="M113" s="95"/>
      <c r="N113" s="95"/>
      <c r="O113" s="95"/>
      <c r="P113" s="95"/>
      <c r="Q113" s="95"/>
      <c r="R113" s="95"/>
      <c r="S113" s="95"/>
      <c r="T113" s="95"/>
      <c r="U113" s="95"/>
      <c r="V113" s="95"/>
      <c r="W113" s="95"/>
      <c r="X113" s="95"/>
      <c r="Y113" s="95"/>
    </row>
    <row r="114" spans="1:25" x14ac:dyDescent="0.35">
      <c r="A114" s="95"/>
      <c r="B114" s="95"/>
      <c r="C114" s="95"/>
      <c r="D114" s="95"/>
      <c r="E114" s="95"/>
      <c r="F114" s="95"/>
      <c r="G114" s="95"/>
      <c r="H114" s="95"/>
      <c r="I114" s="95"/>
      <c r="J114" s="95"/>
      <c r="K114" s="95"/>
      <c r="L114" s="95"/>
      <c r="M114" s="95"/>
      <c r="N114" s="95"/>
      <c r="O114" s="95"/>
      <c r="P114" s="95"/>
      <c r="Q114" s="95"/>
      <c r="R114" s="95"/>
      <c r="S114" s="95"/>
      <c r="T114" s="95"/>
      <c r="U114" s="95"/>
      <c r="V114" s="95"/>
      <c r="W114" s="95"/>
      <c r="X114" s="95"/>
      <c r="Y114" s="95"/>
    </row>
    <row r="115" spans="1:25" x14ac:dyDescent="0.35">
      <c r="A115" s="95"/>
      <c r="B115" s="95"/>
      <c r="C115" s="95"/>
      <c r="D115" s="95"/>
      <c r="E115" s="95"/>
      <c r="F115" s="95"/>
      <c r="G115" s="95"/>
      <c r="H115" s="95"/>
      <c r="I115" s="95"/>
      <c r="J115" s="95"/>
      <c r="K115" s="95"/>
      <c r="L115" s="95"/>
      <c r="M115" s="95"/>
      <c r="N115" s="95"/>
      <c r="O115" s="95"/>
      <c r="P115" s="95"/>
      <c r="Q115" s="95"/>
      <c r="R115" s="95"/>
      <c r="S115" s="95"/>
      <c r="T115" s="95"/>
      <c r="U115" s="95"/>
      <c r="V115" s="95"/>
      <c r="W115" s="95"/>
      <c r="X115" s="95"/>
      <c r="Y115" s="95"/>
    </row>
    <row r="116" spans="1:25" x14ac:dyDescent="0.35">
      <c r="A116" s="95"/>
      <c r="B116" s="95"/>
      <c r="C116" s="95"/>
      <c r="D116" s="95"/>
      <c r="E116" s="95"/>
      <c r="F116" s="95"/>
      <c r="G116" s="95"/>
      <c r="H116" s="95"/>
      <c r="I116" s="95"/>
      <c r="J116" s="95"/>
      <c r="K116" s="95"/>
      <c r="L116" s="95"/>
      <c r="M116" s="95"/>
      <c r="N116" s="95"/>
      <c r="O116" s="95"/>
      <c r="P116" s="95"/>
      <c r="Q116" s="95"/>
      <c r="R116" s="95"/>
      <c r="S116" s="95"/>
      <c r="T116" s="95"/>
      <c r="U116" s="95"/>
      <c r="V116" s="95"/>
      <c r="W116" s="95"/>
      <c r="X116" s="95"/>
      <c r="Y116" s="95"/>
    </row>
    <row r="117" spans="1:25" x14ac:dyDescent="0.35">
      <c r="A117" s="95"/>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row>
    <row r="118" spans="1:25" x14ac:dyDescent="0.35">
      <c r="A118" s="95"/>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row>
    <row r="119" spans="1:25" x14ac:dyDescent="0.35">
      <c r="A119" s="95"/>
      <c r="B119" s="95"/>
      <c r="C119" s="95"/>
      <c r="D119" s="95"/>
      <c r="E119" s="95"/>
      <c r="F119" s="95"/>
      <c r="G119" s="95"/>
      <c r="H119" s="95"/>
      <c r="I119" s="95"/>
      <c r="J119" s="95"/>
      <c r="K119" s="95"/>
      <c r="L119" s="95"/>
      <c r="M119" s="95"/>
      <c r="N119" s="95"/>
      <c r="O119" s="95"/>
      <c r="P119" s="95"/>
      <c r="Q119" s="95"/>
      <c r="R119" s="95"/>
      <c r="S119" s="95"/>
      <c r="T119" s="95"/>
      <c r="U119" s="95"/>
      <c r="V119" s="95"/>
      <c r="W119" s="95"/>
      <c r="X119" s="95"/>
      <c r="Y119" s="95"/>
    </row>
    <row r="120" spans="1:25" x14ac:dyDescent="0.35">
      <c r="A120" s="95"/>
      <c r="B120" s="95"/>
      <c r="C120" s="95"/>
      <c r="D120" s="95"/>
      <c r="E120" s="95"/>
      <c r="F120" s="95"/>
      <c r="G120" s="95"/>
      <c r="H120" s="95"/>
      <c r="I120" s="95"/>
      <c r="J120" s="95"/>
      <c r="K120" s="95"/>
      <c r="L120" s="95"/>
      <c r="M120" s="95"/>
      <c r="N120" s="95"/>
      <c r="O120" s="95"/>
      <c r="P120" s="95"/>
      <c r="Q120" s="95"/>
      <c r="R120" s="95"/>
      <c r="S120" s="95"/>
      <c r="T120" s="95"/>
      <c r="U120" s="95"/>
      <c r="V120" s="95"/>
      <c r="W120" s="95"/>
      <c r="X120" s="95"/>
      <c r="Y120" s="95"/>
    </row>
    <row r="121" spans="1:25" x14ac:dyDescent="0.35">
      <c r="A121" s="95"/>
      <c r="B121" s="95"/>
      <c r="C121" s="95"/>
      <c r="D121" s="95"/>
      <c r="E121" s="95"/>
      <c r="F121" s="95"/>
      <c r="G121" s="95"/>
      <c r="H121" s="95"/>
      <c r="I121" s="95"/>
      <c r="J121" s="95"/>
      <c r="K121" s="95"/>
      <c r="L121" s="95"/>
      <c r="M121" s="95"/>
      <c r="N121" s="95"/>
      <c r="O121" s="95"/>
      <c r="P121" s="95"/>
      <c r="Q121" s="95"/>
      <c r="R121" s="95"/>
      <c r="S121" s="95"/>
      <c r="T121" s="95"/>
      <c r="U121" s="95"/>
      <c r="V121" s="95"/>
      <c r="W121" s="95"/>
      <c r="X121" s="95"/>
      <c r="Y121" s="95"/>
    </row>
    <row r="122" spans="1:25" x14ac:dyDescent="0.35">
      <c r="A122" s="95"/>
      <c r="B122" s="95"/>
      <c r="C122" s="95"/>
      <c r="D122" s="95"/>
      <c r="E122" s="95"/>
      <c r="F122" s="95"/>
      <c r="G122" s="95"/>
      <c r="H122" s="95"/>
      <c r="I122" s="95"/>
      <c r="J122" s="95"/>
      <c r="K122" s="95"/>
      <c r="L122" s="95"/>
      <c r="M122" s="95"/>
      <c r="N122" s="95"/>
      <c r="O122" s="95"/>
      <c r="P122" s="95"/>
      <c r="Q122" s="95"/>
      <c r="R122" s="95"/>
      <c r="S122" s="95"/>
      <c r="T122" s="95"/>
      <c r="U122" s="95"/>
      <c r="V122" s="95"/>
      <c r="W122" s="95"/>
      <c r="X122" s="95"/>
      <c r="Y122" s="95"/>
    </row>
    <row r="123" spans="1:25" x14ac:dyDescent="0.35"/>
  </sheetData>
  <sheetProtection algorithmName="SHA-512" hashValue="RL3hgg5x6dilxKZ4CNiIy6IxNT+M+YGTO08v4vHTztSHqDDFaj9yYP2uATVsnWom7nCmJZOtkcbXdrkK0s/BKg==" saltValue="rXxo8w+1iHdcgrupPKIn0Q==" spinCount="100000" sheet="1" objects="1" scenarios="1"/>
  <mergeCells count="38">
    <mergeCell ref="K62:M63"/>
    <mergeCell ref="K69:M69"/>
    <mergeCell ref="C69:F69"/>
    <mergeCell ref="A99:E99"/>
    <mergeCell ref="A100:E100"/>
    <mergeCell ref="D85:E85"/>
    <mergeCell ref="A103:J108"/>
    <mergeCell ref="K14:M15"/>
    <mergeCell ref="A95:E95"/>
    <mergeCell ref="F95:G95"/>
    <mergeCell ref="A96:E96"/>
    <mergeCell ref="F96:G96"/>
    <mergeCell ref="A97:E97"/>
    <mergeCell ref="A98:E98"/>
    <mergeCell ref="A80:E80"/>
    <mergeCell ref="K81:M84"/>
    <mergeCell ref="K89:M92"/>
    <mergeCell ref="A94:E94"/>
    <mergeCell ref="F94:G94"/>
    <mergeCell ref="I58:J58"/>
    <mergeCell ref="K58:M58"/>
    <mergeCell ref="B17:D17"/>
    <mergeCell ref="K42:M42"/>
    <mergeCell ref="A51:E51"/>
    <mergeCell ref="A1:M1"/>
    <mergeCell ref="D3:I3"/>
    <mergeCell ref="I6:J6"/>
    <mergeCell ref="K6:M6"/>
    <mergeCell ref="K7:M8"/>
    <mergeCell ref="B8:D8"/>
    <mergeCell ref="K22:M23"/>
    <mergeCell ref="K32:M33"/>
    <mergeCell ref="A33:E33"/>
    <mergeCell ref="A41:D41"/>
    <mergeCell ref="K41:M41"/>
    <mergeCell ref="K44:M46"/>
    <mergeCell ref="C47:D47"/>
    <mergeCell ref="C48:D48"/>
  </mergeCells>
  <conditionalFormatting sqref="A64:F69">
    <cfRule type="expression" dxfId="29" priority="33">
      <formula>$F$56="Yes"</formula>
    </cfRule>
  </conditionalFormatting>
  <conditionalFormatting sqref="D11">
    <cfRule type="cellIs" dxfId="28" priority="36" operator="lessThan">
      <formula>0.1</formula>
    </cfRule>
    <cfRule type="cellIs" dxfId="27" priority="37" operator="greaterThanOrEqual">
      <formula>0.1</formula>
    </cfRule>
  </conditionalFormatting>
  <conditionalFormatting sqref="D13">
    <cfRule type="cellIs" dxfId="26" priority="43" operator="greaterThanOrEqual">
      <formula>0.2</formula>
    </cfRule>
  </conditionalFormatting>
  <conditionalFormatting sqref="D14">
    <cfRule type="cellIs" dxfId="25" priority="42" operator="greaterThanOrEqual">
      <formula>0.35</formula>
    </cfRule>
  </conditionalFormatting>
  <conditionalFormatting sqref="F28">
    <cfRule type="expression" dxfId="24" priority="31">
      <formula>#REF!&lt;8</formula>
    </cfRule>
    <cfRule type="expression" dxfId="23" priority="30">
      <formula>#REF!&lt;3</formula>
    </cfRule>
    <cfRule type="expression" dxfId="22" priority="32">
      <formula>#REF!&gt;8</formula>
    </cfRule>
  </conditionalFormatting>
  <conditionalFormatting sqref="F42:F43">
    <cfRule type="expression" dxfId="21" priority="29">
      <formula>$E$43="NO"</formula>
    </cfRule>
  </conditionalFormatting>
  <conditionalFormatting sqref="F61:F63">
    <cfRule type="expression" dxfId="20" priority="34">
      <formula>$F$56="No"</formula>
    </cfRule>
    <cfRule type="expression" dxfId="19" priority="35">
      <formula>$F$56="Yes"</formula>
    </cfRule>
  </conditionalFormatting>
  <conditionalFormatting sqref="F75">
    <cfRule type="cellIs" dxfId="18" priority="13" operator="between">
      <formula>0</formula>
      <formula>94.9999</formula>
    </cfRule>
  </conditionalFormatting>
  <conditionalFormatting sqref="F75:F76">
    <cfRule type="containsBlanks" dxfId="17" priority="9">
      <formula>LEN(TRIM(F75))=0</formula>
    </cfRule>
    <cfRule type="cellIs" dxfId="16" priority="10" operator="between">
      <formula>95</formula>
      <formula>100</formula>
    </cfRule>
  </conditionalFormatting>
  <conditionalFormatting sqref="F76">
    <cfRule type="cellIs" dxfId="15" priority="11" operator="between">
      <formula>94.9999</formula>
      <formula>0</formula>
    </cfRule>
  </conditionalFormatting>
  <conditionalFormatting sqref="F96:G96">
    <cfRule type="containsBlanks" dxfId="14" priority="6">
      <formula>LEN(TRIM(F96))=0</formula>
    </cfRule>
    <cfRule type="cellIs" dxfId="13" priority="7" operator="lessThan">
      <formula>70</formula>
    </cfRule>
    <cfRule type="cellIs" dxfId="12" priority="8" operator="greaterThanOrEqual">
      <formula>70</formula>
    </cfRule>
  </conditionalFormatting>
  <conditionalFormatting sqref="F43:H43 F46:H46 G47:H47">
    <cfRule type="expression" dxfId="11" priority="25">
      <formula>$E$47="no"</formula>
    </cfRule>
  </conditionalFormatting>
  <conditionalFormatting sqref="F44:H44">
    <cfRule type="expression" dxfId="10" priority="23">
      <formula>$E$45="no"</formula>
    </cfRule>
  </conditionalFormatting>
  <conditionalFormatting sqref="F45:H45">
    <cfRule type="expression" dxfId="9" priority="22">
      <formula>$E$46="no"</formula>
    </cfRule>
  </conditionalFormatting>
  <conditionalFormatting sqref="F47:H47">
    <cfRule type="expression" dxfId="8" priority="21">
      <formula>$E$48="no"</formula>
    </cfRule>
  </conditionalFormatting>
  <conditionalFormatting sqref="G42:H43">
    <cfRule type="expression" dxfId="7" priority="24">
      <formula>$E$43="no"</formula>
    </cfRule>
  </conditionalFormatting>
  <conditionalFormatting sqref="H98:H99">
    <cfRule type="cellIs" dxfId="6" priority="4" operator="lessThan">
      <formula>0.6</formula>
    </cfRule>
    <cfRule type="cellIs" dxfId="5" priority="5" operator="greaterThanOrEqual">
      <formula>0.6</formula>
    </cfRule>
  </conditionalFormatting>
  <conditionalFormatting sqref="H98:H100">
    <cfRule type="cellIs" dxfId="4" priority="1" operator="equal">
      <formula>0</formula>
    </cfRule>
  </conditionalFormatting>
  <conditionalFormatting sqref="H100">
    <cfRule type="cellIs" dxfId="3" priority="3" operator="greaterThanOrEqual">
      <formula>0.4</formula>
    </cfRule>
    <cfRule type="cellIs" dxfId="2" priority="2" operator="lessThan">
      <formula>0.4</formula>
    </cfRule>
  </conditionalFormatting>
  <conditionalFormatting sqref="I38:J38">
    <cfRule type="expression" dxfId="1" priority="59">
      <formula>#REF!="NO"</formula>
    </cfRule>
  </conditionalFormatting>
  <conditionalFormatting sqref="I76:J77">
    <cfRule type="expression" dxfId="0" priority="20">
      <formula>$F$78="n/a"</formula>
    </cfRule>
  </conditionalFormatting>
  <dataValidations count="1">
    <dataValidation type="list" allowBlank="1" showInputMessage="1" showErrorMessage="1" sqref="F5 G52:H55 G62:H69" xr:uid="{97FF1F18-9A76-410E-B674-BF59B59169D9}">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E12F2B9F-E2D7-4170-ABF3-C995FAF29C53}">
          <x14:formula1>
            <xm:f>Lists!$D$2:$D$3</xm:f>
          </x14:formula1>
          <xm:sqref>F65:F68 F52:F54 E42:E48 F61:F63 F21:F22 F26:F27 F30 F34:F38 F56</xm:sqref>
        </x14:dataValidation>
        <x14:dataValidation type="list" allowBlank="1" showInputMessage="1" showErrorMessage="1" xr:uid="{4EFA9482-ED2D-4BF3-9C78-AC226FAF4A41}">
          <x14:formula1>
            <xm:f>Lists!$D$2:$D$4</xm:f>
          </x14:formula1>
          <xm:sqref>F73:F74 F77 F89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9DF19-6AE5-4FB5-ACE3-F12DA9C1974E}">
  <sheetPr codeName="Sheet7"/>
  <dimension ref="A1:D5"/>
  <sheetViews>
    <sheetView workbookViewId="0">
      <selection activeCell="H5" sqref="H5"/>
    </sheetView>
  </sheetViews>
  <sheetFormatPr defaultRowHeight="14.6" x14ac:dyDescent="0.4"/>
  <cols>
    <col min="1" max="1" width="14.69140625" customWidth="1"/>
    <col min="2" max="2" width="17.3046875" customWidth="1"/>
    <col min="3" max="3" width="13.3046875" customWidth="1"/>
  </cols>
  <sheetData>
    <row r="1" spans="1:4" x14ac:dyDescent="0.4">
      <c r="A1" t="s">
        <v>265</v>
      </c>
      <c r="B1" t="s">
        <v>266</v>
      </c>
      <c r="C1" t="s">
        <v>55</v>
      </c>
      <c r="D1" t="s">
        <v>267</v>
      </c>
    </row>
    <row r="2" spans="1:4" x14ac:dyDescent="0.4">
      <c r="A2" t="s">
        <v>268</v>
      </c>
      <c r="B2" t="s">
        <v>269</v>
      </c>
      <c r="C2" t="s">
        <v>270</v>
      </c>
      <c r="D2" t="s">
        <v>271</v>
      </c>
    </row>
    <row r="3" spans="1:4" x14ac:dyDescent="0.4">
      <c r="A3" t="s">
        <v>272</v>
      </c>
      <c r="B3" t="s">
        <v>273</v>
      </c>
      <c r="C3" t="s">
        <v>56</v>
      </c>
      <c r="D3" t="s">
        <v>274</v>
      </c>
    </row>
    <row r="4" spans="1:4" x14ac:dyDescent="0.4">
      <c r="A4" t="s">
        <v>275</v>
      </c>
      <c r="B4" t="s">
        <v>276</v>
      </c>
      <c r="C4" t="s">
        <v>277</v>
      </c>
      <c r="D4" t="s">
        <v>62</v>
      </c>
    </row>
    <row r="5" spans="1:4" x14ac:dyDescent="0.4">
      <c r="A5" t="s">
        <v>270</v>
      </c>
      <c r="B5" t="s">
        <v>270</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Gerald Eve Base Document" ma:contentTypeID="0x010100FD57DD30FEAD9F4DB9E3204E47DDB253009A6944A3D439724EA903456BDFE56551" ma:contentTypeVersion="19" ma:contentTypeDescription="" ma:contentTypeScope="" ma:versionID="f65fe3da4df416c8e7722560f80a5a1c">
  <xsd:schema xmlns:xsd="http://www.w3.org/2001/XMLSchema" xmlns:xs="http://www.w3.org/2001/XMLSchema" xmlns:p="http://schemas.microsoft.com/office/2006/metadata/properties" xmlns:ns2="866e76fa-ff0f-4b7a-8a78-0c42fa3093c9" xmlns:ns3="d8912809-f25e-4882-96d0-07f1b94ba2a6" xmlns:ns4="d15fbaed-3215-4b40-b95f-85fc22654de8" targetNamespace="http://schemas.microsoft.com/office/2006/metadata/properties" ma:root="true" ma:fieldsID="e4b86677e4bc9b1abe5df121a0657808" ns2:_="" ns3:_="" ns4:_="">
    <xsd:import namespace="866e76fa-ff0f-4b7a-8a78-0c42fa3093c9"/>
    <xsd:import namespace="d8912809-f25e-4882-96d0-07f1b94ba2a6"/>
    <xsd:import namespace="d15fbaed-3215-4b40-b95f-85fc22654de8"/>
    <xsd:element name="properties">
      <xsd:complexType>
        <xsd:sequence>
          <xsd:element name="documentManagement">
            <xsd:complexType>
              <xsd:all>
                <xsd:element ref="ns3:File_x0020_Number" minOccurs="0"/>
                <xsd:element ref="ns3:SubFile_x0020_Number" minOccurs="0"/>
                <xsd:element ref="ns3:Client_x0020_Reference" minOccurs="0"/>
                <xsd:element ref="ns3:Service_x0020_Line" minOccurs="0"/>
                <xsd:element ref="ns3:Work_x0020_Type" minOccurs="0"/>
                <xsd:element ref="ns3:Job_x0020_Status" minOccurs="0"/>
                <xsd:element ref="ns3:Property_x0020_Address" minOccurs="0"/>
                <xsd:element ref="ns3:Postcode" minOccurs="0"/>
                <xsd:element ref="ns3:Owning_x0020_Department" minOccurs="0"/>
                <xsd:element ref="ns3:Partner" minOccurs="0"/>
                <xsd:element ref="ns3:c2f3895442d64e06ad219af07c660a19" minOccurs="0"/>
                <xsd:element ref="ns3:obace5befb5a405da52b5c601bcfe804" minOccurs="0"/>
                <xsd:element ref="ns2:TaxCatchAll" minOccurs="0"/>
                <xsd:element ref="ns2:TaxCatchAllLabel" minOccurs="0"/>
                <xsd:element ref="ns4:MediaServiceMetadata" minOccurs="0"/>
                <xsd:element ref="ns4:MediaServiceFastMetadata"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6e76fa-ff0f-4b7a-8a78-0c42fa3093c9"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7374d743-c16d-46f2-bb1c-0fd144ab5b3d}" ma:internalName="TaxCatchAll" ma:showField="CatchAllData" ma:web="866e76fa-ff0f-4b7a-8a78-0c42fa3093c9">
      <xsd:complexType>
        <xsd:complexContent>
          <xsd:extension base="dms:MultiChoiceLookup">
            <xsd:sequence>
              <xsd:element name="Value" type="dms:Lookup" maxOccurs="unbounded" minOccurs="0" nillable="true"/>
            </xsd:sequence>
          </xsd:extension>
        </xsd:complexContent>
      </xsd:complexType>
    </xsd:element>
    <xsd:element name="TaxCatchAllLabel" ma:index="22" nillable="true" ma:displayName="Taxonomy Catch All Column1" ma:hidden="true" ma:list="{7374d743-c16d-46f2-bb1c-0fd144ab5b3d}" ma:internalName="TaxCatchAllLabel" ma:readOnly="true" ma:showField="CatchAllDataLabel" ma:web="866e76fa-ff0f-4b7a-8a78-0c42fa3093c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8912809-f25e-4882-96d0-07f1b94ba2a6" elementFormDefault="qualified">
    <xsd:import namespace="http://schemas.microsoft.com/office/2006/documentManagement/types"/>
    <xsd:import namespace="http://schemas.microsoft.com/office/infopath/2007/PartnerControls"/>
    <xsd:element name="File_x0020_Number" ma:index="3" nillable="true" ma:displayName="File Number" ma:internalName="File_x0020_Number">
      <xsd:simpleType>
        <xsd:restriction base="dms:Text">
          <xsd:maxLength value="8"/>
        </xsd:restriction>
      </xsd:simpleType>
    </xsd:element>
    <xsd:element name="SubFile_x0020_Number" ma:index="4" nillable="true" ma:displayName="SubFile Number" ma:internalName="SubFile_x0020_Number">
      <xsd:simpleType>
        <xsd:restriction base="dms:Text">
          <xsd:maxLength value="12"/>
        </xsd:restriction>
      </xsd:simpleType>
    </xsd:element>
    <xsd:element name="Client_x0020_Reference" ma:index="6" nillable="true" ma:displayName="Client Reference" ma:internalName="Client_x0020_Reference">
      <xsd:simpleType>
        <xsd:restriction base="dms:Text">
          <xsd:maxLength value="255"/>
        </xsd:restriction>
      </xsd:simpleType>
    </xsd:element>
    <xsd:element name="Service_x0020_Line" ma:index="7" nillable="true" ma:displayName="Service Line" ma:internalName="Service_x0020_Line">
      <xsd:simpleType>
        <xsd:restriction base="dms:Text">
          <xsd:maxLength value="255"/>
        </xsd:restriction>
      </xsd:simpleType>
    </xsd:element>
    <xsd:element name="Work_x0020_Type" ma:index="8" nillable="true" ma:displayName="Work Type" ma:internalName="Work_x0020_Type">
      <xsd:simpleType>
        <xsd:restriction base="dms:Text">
          <xsd:maxLength value="255"/>
        </xsd:restriction>
      </xsd:simpleType>
    </xsd:element>
    <xsd:element name="Job_x0020_Status" ma:index="9" nillable="true" ma:displayName="Job Status" ma:internalName="Job_x0020_Status">
      <xsd:simpleType>
        <xsd:restriction base="dms:Text">
          <xsd:maxLength value="255"/>
        </xsd:restriction>
      </xsd:simpleType>
    </xsd:element>
    <xsd:element name="Property_x0020_Address" ma:index="10" nillable="true" ma:displayName="Property Address" ma:internalName="Property_x0020_Address">
      <xsd:simpleType>
        <xsd:restriction base="dms:Text">
          <xsd:maxLength value="255"/>
        </xsd:restriction>
      </xsd:simpleType>
    </xsd:element>
    <xsd:element name="Postcode" ma:index="11" nillable="true" ma:displayName="Postcode" ma:internalName="Postcode">
      <xsd:simpleType>
        <xsd:restriction base="dms:Text">
          <xsd:maxLength value="255"/>
        </xsd:restriction>
      </xsd:simpleType>
    </xsd:element>
    <xsd:element name="Owning_x0020_Department" ma:index="12" nillable="true" ma:displayName="Owning Department" ma:internalName="Owning_x0020_Department">
      <xsd:simpleType>
        <xsd:restriction base="dms:Text">
          <xsd:maxLength value="255"/>
        </xsd:restriction>
      </xsd:simpleType>
    </xsd:element>
    <xsd:element name="Partner" ma:index="13" nillable="true" ma:displayName="Partner" ma:internalName="Partner">
      <xsd:simpleType>
        <xsd:restriction base="dms:Text">
          <xsd:maxLength value="255"/>
        </xsd:restriction>
      </xsd:simpleType>
    </xsd:element>
    <xsd:element name="c2f3895442d64e06ad219af07c660a19" ma:index="17" nillable="true" ma:taxonomy="true" ma:internalName="c2f3895442d64e06ad219af07c660a19" ma:taxonomyFieldName="Client" ma:displayName="Client" ma:default="" ma:fieldId="{c2f38954-42d6-4e06-ad21-9af07c660a19}" ma:sspId="fa9e3d10-fad4-4f03-a70c-ca5e5cef40ea" ma:termSetId="64f4c942-1c77-41b1-b955-1724df6fdd98" ma:anchorId="00000000-0000-0000-0000-000000000000" ma:open="false" ma:isKeyword="false">
      <xsd:complexType>
        <xsd:sequence>
          <xsd:element ref="pc:Terms" minOccurs="0" maxOccurs="1"/>
        </xsd:sequence>
      </xsd:complexType>
    </xsd:element>
    <xsd:element name="obace5befb5a405da52b5c601bcfe804" ma:index="20" nillable="true" ma:taxonomy="true" ma:internalName="obace5befb5a405da52b5c601bcfe804" ma:taxonomyFieldName="JobID" ma:displayName="JobID" ma:default="" ma:fieldId="{8bace5be-fb5a-405d-a52b-5c601bcfe804}" ma:sspId="fa9e3d10-fad4-4f03-a70c-ca5e5cef40ea" ma:termSetId="13011f6d-9635-40bd-857b-c2248150f44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15fbaed-3215-4b40-b95f-85fc22654de8"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66e76fa-ff0f-4b7a-8a78-0c42fa3093c9">
      <Value>2</Value>
      <Value>1</Value>
    </TaxCatchAll>
    <Property_x0020_Address xmlns="d8912809-f25e-4882-96d0-07f1b94ba2a6">1 Byng Place 
, LONDON</Property_x0020_Address>
    <c2f3895442d64e06ad219af07c660a19 xmlns="d8912809-f25e-4882-96d0-07f1b94ba2a6">
      <Terms xmlns="http://schemas.microsoft.com/office/infopath/2007/PartnerControls">
        <TermInfo xmlns="http://schemas.microsoft.com/office/infopath/2007/PartnerControls">
          <TermName xmlns="http://schemas.microsoft.com/office/infopath/2007/PartnerControls">Lazari Properties 2 Limited - D3390000</TermName>
          <TermId xmlns="http://schemas.microsoft.com/office/infopath/2007/PartnerControls">63e34309-3488-4510-86c0-fcb5785629ee</TermId>
        </TermInfo>
      </Terms>
    </c2f3895442d64e06ad219af07c660a19>
    <File_x0020_Number xmlns="d8912809-f25e-4882-96d0-07f1b94ba2a6">U0013257</File_x0020_Number>
    <Owning_x0020_Department xmlns="d8912809-f25e-4882-96d0-07f1b94ba2a6">Planning (London)</Owning_x0020_Department>
    <SubFile_x0020_Number xmlns="d8912809-f25e-4882-96d0-07f1b94ba2a6" xsi:nil="true"/>
    <Work_x0020_Type xmlns="d8912809-f25e-4882-96d0-07f1b94ba2a6">PADV</Work_x0020_Type>
    <Postcode xmlns="d8912809-f25e-4882-96d0-07f1b94ba2a6">WC1N 1A</Postcode>
    <obace5befb5a405da52b5c601bcfe804 xmlns="d8912809-f25e-4882-96d0-07f1b94ba2a6">
      <Terms xmlns="http://schemas.microsoft.com/office/infopath/2007/PartnerControls">
        <TermInfo xmlns="http://schemas.microsoft.com/office/infopath/2007/PartnerControls">
          <TermName xmlns="http://schemas.microsoft.com/office/infopath/2007/PartnerControls">2080854</TermName>
          <TermId xmlns="http://schemas.microsoft.com/office/infopath/2007/PartnerControls">e48461f8-84b7-4d4b-813b-d6d91ac64a77</TermId>
        </TermInfo>
      </Terms>
    </obace5befb5a405da52b5c601bcfe804>
    <Client_x0020_Reference xmlns="d8912809-f25e-4882-96d0-07f1b94ba2a6" xsi:nil="true"/>
    <Service_x0020_Line xmlns="d8912809-f25e-4882-96d0-07f1b94ba2a6">Planning &amp; Development</Service_x0020_Line>
    <Job_x0020_Status xmlns="d8912809-f25e-4882-96d0-07f1b94ba2a6">Open</Job_x0020_Status>
    <Partner xmlns="d8912809-f25e-4882-96d0-07f1b94ba2a6">Lisa Webb</Partn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C8D6C7-8405-4AA2-B37E-485200C5FB8D}"/>
</file>

<file path=customXml/itemProps2.xml><?xml version="1.0" encoding="utf-8"?>
<ds:datastoreItem xmlns:ds="http://schemas.openxmlformats.org/officeDocument/2006/customXml" ds:itemID="{C6AD0C1C-8A68-42BF-9480-89D2B7E6DADB}">
  <ds:schemaRefs>
    <ds:schemaRef ds:uri="http://schemas.microsoft.com/office/2006/metadata/properties"/>
    <ds:schemaRef ds:uri="http://schemas.microsoft.com/office/infopath/2007/PartnerControls"/>
    <ds:schemaRef ds:uri="dbd475e1-8782-492b-bcc4-ac820f87f58a"/>
    <ds:schemaRef ds:uri="e7006efa-a155-478e-9739-f5fe7eb789b7"/>
  </ds:schemaRefs>
</ds:datastoreItem>
</file>

<file path=customXml/itemProps3.xml><?xml version="1.0" encoding="utf-8"?>
<ds:datastoreItem xmlns:ds="http://schemas.openxmlformats.org/officeDocument/2006/customXml" ds:itemID="{80C51289-264F-48B0-9246-31A490B966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Summary</vt:lpstr>
      <vt:lpstr>Dwelling New</vt:lpstr>
      <vt:lpstr>Dwelling Refurbishment</vt:lpstr>
      <vt:lpstr>Non-Dwelling New</vt:lpstr>
      <vt:lpstr>Non-Dwelling Refurbishment</vt:lpstr>
      <vt:lpstr>Lists</vt:lpstr>
    </vt:vector>
  </TitlesOfParts>
  <Manager/>
  <Company>London Borough of Camden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Winters</dc:creator>
  <cp:keywords/>
  <dc:description/>
  <cp:lastModifiedBy>Pablo Correa</cp:lastModifiedBy>
  <cp:revision/>
  <dcterms:created xsi:type="dcterms:W3CDTF">2022-10-24T11:06:13Z</dcterms:created>
  <dcterms:modified xsi:type="dcterms:W3CDTF">2023-07-07T16:30:27Z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0x010100FD57DD30FEAD9F4DB9E3204E47DDB253009A6944A3D439724EA903456BDFE56551</vt:lpwstr>
  </property>
  <property fmtid="{D5CDD505-2E9C-101B-9397-08002B2CF9AE}" pid="3" name="MediaServiceImageTags">
    <vt:lpwstr/>
  </property>
  <property fmtid="{D5CDD505-2E9C-101B-9397-08002B2CF9AE}" pid="4" name="JobID">
    <vt:lpwstr>1;#2080854|e48461f8-84b7-4d4b-813b-d6d91ac64a77</vt:lpwstr>
  </property>
  <property fmtid="{D5CDD505-2E9C-101B-9397-08002B2CF9AE}" pid="5" name="Client">
    <vt:lpwstr>2;#Lazari Properties 2 Limited - D3390000|63e34309-3488-4510-86c0-fcb5785629ee</vt:lpwstr>
  </property>
</Properties>
</file>