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Job Numbers\12129.S\Report\"/>
    </mc:Choice>
  </mc:AlternateContent>
  <xr:revisionPtr revIDLastSave="0" documentId="13_ncr:1_{A3A104A7-9043-4FBC-8C87-FAB5FCA9E50C}" xr6:coauthVersionLast="47" xr6:coauthVersionMax="47" xr10:uidLastSave="{00000000-0000-0000-0000-000000000000}"/>
  <bookViews>
    <workbookView xWindow="-108" yWindow="-108" windowWidth="23256" windowHeight="12576" xr2:uid="{00000000-000D-0000-FFFF-FFFF00000000}"/>
  </bookViews>
  <sheets>
    <sheet name="Summary" sheetId="4" r:id="rId1"/>
    <sheet name="Basic (screening) AQA" sheetId="6" r:id="rId2"/>
    <sheet name="Sheet2" sheetId="2" state="hidden" r:id="rId3"/>
    <sheet name="queries" sheetId="5" state="hidden" r:id="rId4"/>
  </sheets>
  <definedNames>
    <definedName name="_xlnm.Print_Area" localSheetId="1">'Basic (screening) AQA'!$A$1:$K$59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D20" i="4"/>
  <c r="K41" i="6"/>
  <c r="K38" i="6"/>
  <c r="J40" i="6"/>
  <c r="K10" i="6"/>
  <c r="K9" i="6"/>
  <c r="F29" i="6"/>
  <c r="G29" i="6"/>
  <c r="F32" i="6"/>
  <c r="G32" i="6"/>
  <c r="F33" i="6"/>
  <c r="H19" i="4"/>
  <c r="I19" i="4"/>
  <c r="H20" i="4"/>
  <c r="I20" i="4"/>
  <c r="H18" i="4"/>
  <c r="I18" i="4"/>
</calcChain>
</file>

<file path=xl/sharedStrings.xml><?xml version="1.0" encoding="utf-8"?>
<sst xmlns="http://schemas.openxmlformats.org/spreadsheetml/2006/main" count="381" uniqueCount="238">
  <si>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</si>
  <si>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</si>
  <si>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</si>
  <si>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</si>
  <si>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</si>
  <si>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</si>
  <si>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</si>
  <si>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</si>
  <si>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</si>
  <si>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</si>
  <si>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</si>
  <si>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</si>
  <si>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</si>
  <si>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</si>
  <si>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</si>
  <si>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</si>
  <si>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</si>
  <si>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</si>
  <si>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</si>
  <si>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</si>
  <si>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</si>
  <si>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</si>
  <si>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</si>
  <si>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</si>
  <si>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</si>
  <si>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</si>
  <si>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</si>
  <si>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</si>
  <si>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</si>
  <si>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</si>
  <si>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</si>
  <si>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</si>
  <si>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</si>
  <si>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</si>
  <si>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</si>
  <si>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</si>
  <si>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</si>
  <si>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</si>
  <si>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</si>
  <si>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</si>
  <si>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</si>
  <si>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</si>
  <si>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</si>
  <si>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</si>
  <si>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</si>
  <si>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</si>
  <si>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</si>
  <si>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</si>
  <si>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</si>
  <si>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</si>
  <si>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</si>
  <si>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</si>
  <si>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</si>
  <si>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</si>
  <si>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</si>
  <si>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</si>
  <si>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</si>
  <si>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</si>
  <si>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</si>
  <si>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</si>
  <si>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</si>
  <si>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</si>
  <si>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</si>
  <si>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</si>
  <si>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</si>
  <si>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</si>
  <si>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</si>
  <si>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</si>
  <si>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</si>
  <si>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</si>
  <si>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</si>
  <si>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</si>
  <si>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</si>
  <si>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</si>
  <si>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</si>
  <si>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</si>
  <si>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</si>
  <si>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</si>
  <si>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</si>
  <si>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</si>
  <si>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</si>
  <si>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</si>
  <si>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</si>
  <si>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</si>
  <si>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</si>
  <si>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</si>
  <si>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</si>
  <si>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</si>
  <si>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</si>
  <si>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</si>
  <si>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</si>
  <si>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</si>
  <si>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</si>
  <si>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</si>
  <si>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</si>
  <si>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</si>
  <si>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</si>
  <si>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</si>
  <si>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</si>
  <si>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</si>
  <si>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</si>
  <si>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</si>
  <si>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</si>
  <si>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</si>
  <si>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</si>
  <si>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</si>
  <si>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</si>
  <si>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</si>
  <si>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</si>
  <si>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</si>
  <si>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</si>
  <si>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</si>
  <si>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</si>
  <si>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</si>
  <si>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</si>
  <si>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</si>
  <si>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</si>
  <si>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</si>
  <si>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</si>
  <si>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</si>
  <si>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</si>
  <si>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</si>
  <si>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</si>
  <si>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</si>
  <si>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</si>
  <si>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</si>
  <si>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</si>
  <si>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</si>
  <si>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</si>
  <si>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</si>
  <si>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</si>
  <si>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</si>
  <si>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</si>
  <si>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</si>
  <si>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</si>
  <si>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</si>
  <si>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</si>
  <si>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f. Is the site within 10m of a school or hospital?</t>
  </si>
  <si>
    <t>Protective measures?</t>
  </si>
  <si>
    <t>g. Is the site within 500m of a school or hospital?</t>
  </si>
  <si>
    <t>protective measures if within 10 m of a school?</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</si>
  <si>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</si>
  <si>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</si>
  <si>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</si>
  <si>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</si>
  <si>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</si>
  <si>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</si>
  <si>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</si>
  <si>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</si>
  <si>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</si>
  <si>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</si>
  <si>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</si>
  <si>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</si>
  <si>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</si>
  <si>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</si>
  <si>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</si>
  <si>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</si>
  <si>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</si>
  <si>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</si>
  <si>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Nearest AMS site</t>
  </si>
  <si>
    <t>DEFRA background maps for relevant grid square, nearest background Automatic Monitoring Station, or site specific monitoring whichever is the highest.</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</si>
  <si>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</si>
  <si>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</si>
  <si>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</si>
  <si>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</si>
  <si>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</si>
  <si>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</si>
  <si>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</si>
  <si>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</si>
  <si>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</si>
  <si>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</si>
  <si>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</si>
  <si>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</si>
  <si>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</si>
  <si>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</si>
  <si>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</si>
  <si>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</si>
  <si>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</si>
  <si>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</si>
  <si>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</si>
  <si>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</si>
  <si>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</si>
  <si>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</si>
  <si>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</si>
  <si>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</si>
  <si>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</si>
  <si>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</si>
  <si>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</si>
  <si>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</si>
  <si>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</si>
  <si>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</si>
  <si>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</si>
  <si>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</si>
  <si>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</si>
  <si>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</si>
  <si>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</si>
  <si>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</si>
  <si>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</si>
  <si>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</si>
  <si>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</si>
  <si>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</si>
  <si>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</si>
  <si>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</si>
  <si>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</si>
  <si>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</si>
  <si>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</si>
  <si>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</si>
  <si>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Brunswick Centre, Bernard Street, London, WC1N 1BS</t>
  </si>
  <si>
    <t>WC1N 1BS</t>
  </si>
  <si>
    <t>Premier Inn Hub, Brunswick Centre</t>
  </si>
  <si>
    <t>UK-AIR (https://uk-air.defra.gov.uk/data/laqm-background-home)</t>
  </si>
  <si>
    <t>Camden Planning Map</t>
  </si>
  <si>
    <t>Chapter 5 of AQA</t>
  </si>
  <si>
    <t>2019 for Baseline</t>
  </si>
  <si>
    <t>Air Quality Assessment, Matthew Batchelor, 14/06/2023, V1</t>
  </si>
  <si>
    <t>AQA</t>
  </si>
  <si>
    <t>Para 6.2/7.2</t>
  </si>
  <si>
    <t>Para 5.3/5.4</t>
  </si>
  <si>
    <t>Table 3.2</t>
  </si>
  <si>
    <t>AQA (Not required as per LBC Sustainability)</t>
  </si>
  <si>
    <t>LAEI/UK-AIR/LBC Monitoring Data</t>
  </si>
  <si>
    <t>AQA Chapter 3</t>
  </si>
  <si>
    <t>Para 7.4</t>
  </si>
  <si>
    <t>38 (Ground-floor)</t>
  </si>
  <si>
    <t>21.3 (Ground-floor)</t>
  </si>
  <si>
    <t>13.1 (Ground-floor)</t>
  </si>
  <si>
    <t>&lt;1,000</t>
  </si>
  <si>
    <t>Diesel</t>
  </si>
  <si>
    <t>Chapter 7</t>
  </si>
  <si>
    <t>Table 3a is outdated - dev is AQ Neutral.</t>
  </si>
  <si>
    <t>Para 4.2</t>
  </si>
  <si>
    <t>Table 3.1 (AQA)</t>
  </si>
  <si>
    <t>Appendix A</t>
  </si>
  <si>
    <t>Dev. Application</t>
  </si>
  <si>
    <t>Para 6.17</t>
  </si>
  <si>
    <t>Confirmed by Energy Consultant</t>
  </si>
  <si>
    <t>Para 6.16</t>
  </si>
  <si>
    <t>Medium mitigation has been provided for Trackout only - noting otherwise that the construction risk before mitigation is otherwise Neglgibile to Low Risk before mitigation. Regarding construction, please note that development is subterranean, utilising an existing car park where demolition and earthworks are not required. Scope of AQ ('simple' screening) assessment has been agreed with LBC's Sustainability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</si>
</sst>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
      <sz val="8"/>
      <name val="Arial"/>
      <family val="2"/>
    </font>
  </fonts>
  <fills count="12">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192">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0" fillId="8" borderId="1" xfId="0" applyFill="1" applyBorder="1" applyProtection="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wrapText="1"/>
      <protection locked="0"/>
    </xf>
    <xf numFmtId="0" fontId="0" fillId="2" borderId="6" xfId="0" applyFill="1" applyBorder="1" applyProtection="1">
      <protection locked="0"/>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0" fillId="8" borderId="1" xfId="0"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1" borderId="2" xfId="0" applyFont="1" applyFill="1" applyBorder="1" applyAlignment="1">
      <alignment horizontal="left" vertical="center"/>
    </xf>
    <xf numFmtId="0" fontId="1" fillId="11" borderId="3" xfId="0" applyFont="1" applyFill="1" applyBorder="1" applyAlignment="1">
      <alignment horizontal="left" vertical="center"/>
    </xf>
    <xf numFmtId="0" fontId="1" fillId="11" borderId="4" xfId="0" applyFont="1"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4" fontId="0" fillId="2" borderId="7" xfId="0" applyNumberFormat="1" applyFill="1" applyBorder="1" applyProtection="1">
      <protection locked="0"/>
    </xf>
    <xf numFmtId="3" fontId="0" fillId="2" borderId="7" xfId="0" applyNumberFormat="1" applyFill="1" applyBorder="1" applyProtection="1">
      <protection locked="0"/>
    </xf>
  </cellXfs>
  <cellStyles count="1">
    <cellStyle name="Normal" xfId="0" builtinId="0"/>
  </cellStyles>
  <dxfs count="22">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Normal="100" workbookViewId="0">
      <selection activeCell="G17" sqref="G17"/>
    </sheetView>
  </sheetViews>
  <sheetFormatPr defaultRowHeight="15" x14ac:dyDescent="0.25"/>
  <cols>
    <col min="1" max="1" width="19.90625" customWidth="1"/>
    <col min="2" max="2" width="4.36328125" customWidth="1"/>
    <col min="3" max="3" width="19.36328125" customWidth="1"/>
    <col min="4" max="5" width="12.81640625" customWidth="1"/>
    <col min="6" max="6" width="14.6328125" customWidth="1"/>
    <col min="7" max="8" width="12.81640625" customWidth="1"/>
    <col min="9" max="9" width="16.6328125" customWidth="1"/>
    <col min="10" max="10" width="18.1796875" customWidth="1"/>
    <col min="11" max="11" width="2.1796875" customWidth="1"/>
    <col min="12" max="12" width="2.54296875" customWidth="1"/>
    <col min="13" max="13" width="8.90625"/>
  </cols>
  <sheetData>
    <row r="1" spans="1:13" ht="21" x14ac:dyDescent="0.4">
      <c r="A1" s="17" t="s">
        <v>206</v>
      </c>
      <c r="D1" s="1"/>
      <c r="E1" s="1"/>
      <c r="F1" s="1"/>
      <c r="G1" s="1"/>
    </row>
    <row r="2" spans="1:13" ht="15.6" x14ac:dyDescent="0.3">
      <c r="A2" s="6" t="s">
        <v>27</v>
      </c>
      <c r="B2" s="6"/>
      <c r="C2" s="6"/>
      <c r="D2" s="7"/>
      <c r="E2" s="1"/>
      <c r="F2" s="1"/>
      <c r="G2" s="1"/>
    </row>
    <row r="3" spans="1:13" x14ac:dyDescent="0.25">
      <c r="A3" s="9" t="s">
        <v>28</v>
      </c>
      <c r="B3" s="9"/>
      <c r="C3" s="9"/>
      <c r="D3" s="9"/>
      <c r="E3" s="9"/>
      <c r="F3" s="9"/>
      <c r="G3" s="9"/>
    </row>
    <row r="4" spans="1:13" x14ac:dyDescent="0.25">
      <c r="A4" t="s">
        <v>13</v>
      </c>
      <c r="M4" s="18"/>
    </row>
    <row r="5" spans="1:13" ht="15.6" x14ac:dyDescent="0.3">
      <c r="A5" s="19" t="s">
        <v>190</v>
      </c>
      <c r="M5" s="18"/>
    </row>
    <row r="6" spans="1:13" ht="15.6" x14ac:dyDescent="0.3">
      <c r="A6" s="19"/>
      <c r="M6" s="18"/>
    </row>
    <row r="7" spans="1:13" ht="69.75" customHeight="1" x14ac:dyDescent="0.3">
      <c r="A7" s="101" t="s">
        <v>194</v>
      </c>
      <c r="B7" s="101"/>
      <c r="C7" s="101"/>
      <c r="D7" s="101"/>
      <c r="E7" s="101"/>
      <c r="F7" s="101"/>
      <c r="G7" s="101"/>
      <c r="H7" s="101"/>
      <c r="I7" s="101"/>
      <c r="J7" s="101"/>
      <c r="K7" s="30"/>
      <c r="M7" s="18"/>
    </row>
    <row r="8" spans="1:13" x14ac:dyDescent="0.25">
      <c r="M8" s="18"/>
    </row>
    <row r="9" spans="1:13" ht="15.6" x14ac:dyDescent="0.3">
      <c r="A9" s="1" t="s">
        <v>4</v>
      </c>
      <c r="M9" s="20" t="s">
        <v>2</v>
      </c>
    </row>
    <row r="10" spans="1:13" ht="15.6" x14ac:dyDescent="0.3">
      <c r="A10" s="102" t="s">
        <v>29</v>
      </c>
      <c r="B10" s="103"/>
      <c r="C10" s="104"/>
      <c r="D10" s="105"/>
      <c r="E10" s="106"/>
      <c r="F10" s="21"/>
      <c r="G10" s="21"/>
      <c r="H10" s="21"/>
      <c r="I10" s="21"/>
      <c r="J10" s="21"/>
      <c r="K10" s="21"/>
      <c r="M10" s="20"/>
    </row>
    <row r="11" spans="1:13" ht="15.6" x14ac:dyDescent="0.3">
      <c r="A11" s="22" t="s">
        <v>30</v>
      </c>
      <c r="B11" s="23"/>
      <c r="C11" s="24"/>
      <c r="D11" s="107" t="s">
        <v>209</v>
      </c>
      <c r="E11" s="108"/>
      <c r="F11" s="108"/>
      <c r="G11" s="108"/>
      <c r="H11" s="108"/>
      <c r="I11" s="108"/>
      <c r="J11" s="109"/>
      <c r="K11" s="49"/>
      <c r="M11" s="25" t="s">
        <v>31</v>
      </c>
    </row>
    <row r="12" spans="1:13" ht="15.6" x14ac:dyDescent="0.3">
      <c r="A12" s="26" t="s">
        <v>32</v>
      </c>
      <c r="B12" s="27"/>
      <c r="C12" s="28"/>
      <c r="D12" s="107" t="s">
        <v>207</v>
      </c>
      <c r="E12" s="108"/>
      <c r="F12" s="108"/>
      <c r="G12" s="108"/>
      <c r="H12" s="108"/>
      <c r="I12" s="108"/>
      <c r="J12" s="109"/>
      <c r="K12" s="49"/>
      <c r="M12" s="25"/>
    </row>
    <row r="13" spans="1:13" x14ac:dyDescent="0.25">
      <c r="A13" s="26" t="s">
        <v>6</v>
      </c>
      <c r="B13" s="27"/>
      <c r="C13" s="28"/>
      <c r="D13" s="29" t="s">
        <v>208</v>
      </c>
      <c r="E13" s="21"/>
      <c r="F13" s="21"/>
      <c r="G13" s="21"/>
      <c r="H13" s="21"/>
      <c r="I13" s="21"/>
      <c r="J13" s="21"/>
      <c r="K13" s="21"/>
      <c r="M13" s="18"/>
    </row>
    <row r="14" spans="1:13" ht="15.6" x14ac:dyDescent="0.3">
      <c r="A14" s="26" t="s">
        <v>58</v>
      </c>
      <c r="B14" s="27"/>
      <c r="C14" s="28"/>
      <c r="D14" s="29" t="s">
        <v>45</v>
      </c>
      <c r="E14" s="110"/>
      <c r="F14" s="111"/>
      <c r="G14" s="21"/>
      <c r="H14" s="21"/>
      <c r="I14" s="21"/>
      <c r="J14" s="21"/>
      <c r="K14" s="21"/>
      <c r="M14" s="47"/>
    </row>
    <row r="15" spans="1:13" ht="15.6" x14ac:dyDescent="0.3">
      <c r="A15" s="26" t="s">
        <v>5</v>
      </c>
      <c r="B15" s="27"/>
      <c r="C15" s="28"/>
      <c r="D15" s="29"/>
      <c r="E15" s="21"/>
      <c r="F15" s="21"/>
      <c r="G15" s="21"/>
      <c r="H15" s="21"/>
      <c r="I15" s="21"/>
      <c r="J15" s="21"/>
      <c r="K15" s="21"/>
      <c r="M15" s="8" t="s">
        <v>127</v>
      </c>
    </row>
    <row r="16" spans="1:13" ht="15" customHeight="1" x14ac:dyDescent="0.3">
      <c r="A16" s="112" t="s">
        <v>46</v>
      </c>
      <c r="B16" s="113"/>
      <c r="C16" s="114"/>
      <c r="D16" s="32" t="s">
        <v>47</v>
      </c>
      <c r="E16" s="118" t="s">
        <v>48</v>
      </c>
      <c r="F16" s="119"/>
      <c r="G16" s="119"/>
      <c r="H16" s="119"/>
      <c r="I16" s="120"/>
      <c r="J16" s="21"/>
      <c r="K16" s="21"/>
      <c r="M16" s="8" t="s">
        <v>128</v>
      </c>
    </row>
    <row r="17" spans="1:16" ht="60.6" x14ac:dyDescent="0.3">
      <c r="A17" s="115"/>
      <c r="B17" s="116"/>
      <c r="C17" s="117"/>
      <c r="D17" s="33" t="s">
        <v>49</v>
      </c>
      <c r="E17" s="34" t="s">
        <v>50</v>
      </c>
      <c r="F17" s="34" t="s">
        <v>51</v>
      </c>
      <c r="G17" s="35" t="s">
        <v>52</v>
      </c>
      <c r="H17" s="34" t="s">
        <v>53</v>
      </c>
      <c r="I17" s="34" t="s">
        <v>54</v>
      </c>
      <c r="J17" s="21"/>
      <c r="K17" s="21"/>
      <c r="M17" s="8" t="s">
        <v>33</v>
      </c>
    </row>
    <row r="18" spans="1:16" ht="15.6" x14ac:dyDescent="0.3">
      <c r="A18" s="36" t="s">
        <v>55</v>
      </c>
      <c r="B18" s="37"/>
      <c r="C18" s="38"/>
      <c r="D18" s="190">
        <v>18192.5</v>
      </c>
      <c r="E18" s="29" t="s">
        <v>0</v>
      </c>
      <c r="F18" s="191">
        <v>12289</v>
      </c>
      <c r="G18" s="29"/>
      <c r="H18" s="80">
        <f>F18+G18</f>
        <v>12289</v>
      </c>
      <c r="I18" s="80">
        <f>H18-D18</f>
        <v>-5903.5</v>
      </c>
      <c r="J18" s="21"/>
      <c r="K18" s="21"/>
      <c r="M18" s="8"/>
    </row>
    <row r="19" spans="1:16" ht="15.6" x14ac:dyDescent="0.3">
      <c r="A19" s="121" t="s">
        <v>56</v>
      </c>
      <c r="B19" s="122"/>
      <c r="C19" s="123"/>
      <c r="D19" s="29"/>
      <c r="E19" s="29"/>
      <c r="F19" s="29"/>
      <c r="G19" s="29"/>
      <c r="H19" s="80">
        <f>F19+G19</f>
        <v>0</v>
      </c>
      <c r="I19" s="80">
        <f>H19-D19</f>
        <v>0</v>
      </c>
      <c r="J19" s="21"/>
      <c r="K19" s="21"/>
      <c r="M19" s="8"/>
    </row>
    <row r="20" spans="1:16" ht="15.6" x14ac:dyDescent="0.3">
      <c r="A20" s="121" t="s">
        <v>57</v>
      </c>
      <c r="B20" s="122"/>
      <c r="C20" s="123"/>
      <c r="D20" s="190">
        <f>D18</f>
        <v>18192.5</v>
      </c>
      <c r="E20" s="29" t="s">
        <v>0</v>
      </c>
      <c r="F20" s="29">
        <f>F18</f>
        <v>12289</v>
      </c>
      <c r="G20" s="29"/>
      <c r="H20" s="80">
        <f>F20+G20</f>
        <v>12289</v>
      </c>
      <c r="I20" s="80">
        <f>H20-D20</f>
        <v>-5903.5</v>
      </c>
      <c r="J20" s="21"/>
      <c r="K20" s="21"/>
      <c r="M20" s="8" t="s">
        <v>129</v>
      </c>
    </row>
    <row r="21" spans="1:16" ht="15.6" x14ac:dyDescent="0.3">
      <c r="A21" s="26" t="s">
        <v>35</v>
      </c>
      <c r="B21" s="27"/>
      <c r="C21" s="28"/>
      <c r="D21" s="98" t="s">
        <v>214</v>
      </c>
      <c r="E21" s="99"/>
      <c r="F21" s="99"/>
      <c r="G21" s="99"/>
      <c r="H21" s="99"/>
      <c r="I21" s="99"/>
      <c r="J21" s="100"/>
      <c r="K21" s="21"/>
      <c r="M21" s="25" t="s">
        <v>34</v>
      </c>
    </row>
    <row r="22" spans="1:16" x14ac:dyDescent="0.25">
      <c r="A22" s="124" t="s">
        <v>143</v>
      </c>
      <c r="B22" s="125"/>
      <c r="C22" s="126"/>
      <c r="D22" s="81" t="s">
        <v>213</v>
      </c>
      <c r="E22" s="21"/>
      <c r="F22" s="21"/>
      <c r="G22" s="21"/>
      <c r="H22" s="21"/>
      <c r="I22" s="21"/>
      <c r="J22" s="21"/>
    </row>
    <row r="23" spans="1:16" x14ac:dyDescent="0.25">
      <c r="A23" s="124" t="s">
        <v>191</v>
      </c>
      <c r="B23" s="125"/>
      <c r="C23" s="126"/>
      <c r="D23" s="81" t="s">
        <v>0</v>
      </c>
      <c r="E23" s="21"/>
      <c r="F23" s="21"/>
      <c r="G23" s="21"/>
      <c r="H23" s="21"/>
      <c r="I23" s="21"/>
      <c r="J23" s="21"/>
    </row>
    <row r="24" spans="1:16" ht="19.5" customHeight="1" x14ac:dyDescent="0.3">
      <c r="C24" s="10"/>
      <c r="M24" s="8" t="s">
        <v>142</v>
      </c>
    </row>
    <row r="25" spans="1:16" ht="31.5" customHeight="1" x14ac:dyDescent="0.3">
      <c r="A25" s="42"/>
      <c r="C25" s="15" t="s">
        <v>76</v>
      </c>
      <c r="J25" s="31" t="s">
        <v>11</v>
      </c>
      <c r="K25" s="41"/>
      <c r="M25" s="11"/>
    </row>
    <row r="26" spans="1:16" ht="37.5" customHeight="1" x14ac:dyDescent="0.25">
      <c r="A26" s="13" t="s">
        <v>10</v>
      </c>
      <c r="C26" s="96" t="s">
        <v>75</v>
      </c>
      <c r="D26" s="97"/>
      <c r="E26" s="97"/>
      <c r="F26" s="97"/>
      <c r="G26" s="55" t="s">
        <v>65</v>
      </c>
      <c r="I26" s="51" t="s">
        <v>1</v>
      </c>
      <c r="J26" s="51" t="s">
        <v>3</v>
      </c>
      <c r="K26" s="3"/>
      <c r="L26" s="11"/>
    </row>
    <row r="27" spans="1:16" ht="20.100000000000001" customHeight="1" x14ac:dyDescent="0.25">
      <c r="A27" s="42"/>
      <c r="C27" s="127" t="s">
        <v>96</v>
      </c>
      <c r="D27" s="128"/>
      <c r="E27" s="128"/>
      <c r="F27" s="128"/>
      <c r="G27" s="82" t="s">
        <v>223</v>
      </c>
      <c r="H27" s="2" t="s">
        <v>73</v>
      </c>
      <c r="I27" s="84" t="s">
        <v>215</v>
      </c>
      <c r="J27" s="84" t="s">
        <v>218</v>
      </c>
      <c r="K27" s="3"/>
      <c r="L27" s="3"/>
      <c r="M27" s="91" t="s">
        <v>180</v>
      </c>
    </row>
    <row r="28" spans="1:16" ht="20.100000000000001" customHeight="1" x14ac:dyDescent="0.25">
      <c r="A28" s="42"/>
      <c r="C28" s="129" t="s">
        <v>97</v>
      </c>
      <c r="D28" s="130"/>
      <c r="E28" s="130"/>
      <c r="F28" s="130"/>
      <c r="G28" s="82" t="s">
        <v>224</v>
      </c>
      <c r="H28" s="2" t="s">
        <v>105</v>
      </c>
      <c r="I28" s="84" t="s">
        <v>215</v>
      </c>
      <c r="J28" s="84" t="s">
        <v>218</v>
      </c>
      <c r="K28" s="3"/>
      <c r="L28" s="3"/>
      <c r="M28" s="91" t="s">
        <v>195</v>
      </c>
    </row>
    <row r="29" spans="1:16" ht="20.100000000000001" customHeight="1" x14ac:dyDescent="0.25">
      <c r="A29" s="42"/>
      <c r="C29" s="127" t="s">
        <v>98</v>
      </c>
      <c r="D29" s="128"/>
      <c r="E29" s="128"/>
      <c r="F29" s="128"/>
      <c r="G29" s="82" t="s">
        <v>225</v>
      </c>
      <c r="H29" s="2" t="s">
        <v>105</v>
      </c>
      <c r="I29" s="84" t="s">
        <v>215</v>
      </c>
      <c r="J29" s="84" t="s">
        <v>218</v>
      </c>
      <c r="K29" s="3"/>
      <c r="L29" s="3"/>
      <c r="M29" s="91" t="s">
        <v>196</v>
      </c>
    </row>
    <row r="30" spans="1:16" ht="20.100000000000001" customHeight="1" x14ac:dyDescent="0.25">
      <c r="A30" s="42"/>
      <c r="C30" s="127" t="s">
        <v>77</v>
      </c>
      <c r="D30" s="128"/>
      <c r="E30" s="128"/>
      <c r="F30" s="128"/>
      <c r="G30" s="83" t="s">
        <v>14</v>
      </c>
      <c r="I30" s="84"/>
      <c r="J30" s="84"/>
      <c r="K30" s="3"/>
      <c r="L30" s="3"/>
      <c r="M30" s="91" t="s">
        <v>197</v>
      </c>
    </row>
    <row r="31" spans="1:16" ht="20.100000000000001" customHeight="1" x14ac:dyDescent="0.25">
      <c r="A31" s="42"/>
      <c r="C31" s="127" t="s">
        <v>186</v>
      </c>
      <c r="D31" s="128"/>
      <c r="E31" s="128"/>
      <c r="F31" s="128"/>
      <c r="G31" s="83" t="s">
        <v>15</v>
      </c>
      <c r="I31" s="94"/>
      <c r="J31" s="94"/>
      <c r="K31" s="2"/>
      <c r="L31" s="2"/>
      <c r="M31" s="91" t="s">
        <v>17</v>
      </c>
    </row>
    <row r="32" spans="1:16" ht="20.100000000000001" customHeight="1" x14ac:dyDescent="0.3">
      <c r="A32" s="42"/>
      <c r="C32" s="127" t="s">
        <v>78</v>
      </c>
      <c r="D32" s="128"/>
      <c r="E32" s="128"/>
      <c r="F32" s="128"/>
      <c r="G32" s="83" t="s">
        <v>14</v>
      </c>
      <c r="H32" s="16"/>
      <c r="I32" s="94" t="s">
        <v>215</v>
      </c>
      <c r="J32" s="94" t="s">
        <v>216</v>
      </c>
      <c r="K32" s="2"/>
      <c r="L32" s="2"/>
      <c r="M32" s="92" t="s">
        <v>185</v>
      </c>
      <c r="P32" s="48"/>
    </row>
    <row r="33" spans="1:13" ht="20.100000000000001" customHeight="1" x14ac:dyDescent="0.25">
      <c r="A33" s="42"/>
      <c r="C33" s="127" t="s">
        <v>111</v>
      </c>
      <c r="D33" s="128"/>
      <c r="E33" s="128"/>
      <c r="F33" s="128"/>
      <c r="G33" s="83" t="s">
        <v>15</v>
      </c>
      <c r="I33" s="94"/>
      <c r="J33" s="94"/>
      <c r="K33" s="2"/>
      <c r="L33" s="2"/>
    </row>
    <row r="34" spans="1:13" ht="20.100000000000001" customHeight="1" x14ac:dyDescent="0.25">
      <c r="A34" s="42"/>
      <c r="C34" s="132" t="s">
        <v>198</v>
      </c>
      <c r="D34" s="133"/>
      <c r="E34" s="133"/>
      <c r="F34" s="133"/>
      <c r="G34" s="83" t="s">
        <v>14</v>
      </c>
      <c r="H34" s="5"/>
      <c r="I34" s="94" t="s">
        <v>215</v>
      </c>
      <c r="J34" s="94" t="s">
        <v>222</v>
      </c>
      <c r="K34" s="2"/>
      <c r="L34" s="2"/>
      <c r="M34" s="91"/>
    </row>
    <row r="35" spans="1:13" ht="20.100000000000001" customHeight="1" x14ac:dyDescent="0.3">
      <c r="A35" s="42"/>
      <c r="C35" s="132" t="s">
        <v>112</v>
      </c>
      <c r="D35" s="133"/>
      <c r="E35" s="133"/>
      <c r="F35" s="133"/>
      <c r="G35" s="83" t="s">
        <v>15</v>
      </c>
      <c r="H35" s="5"/>
      <c r="I35" s="94" t="s">
        <v>215</v>
      </c>
      <c r="J35" s="94" t="s">
        <v>217</v>
      </c>
      <c r="K35" s="2"/>
      <c r="L35" s="2"/>
      <c r="M35" s="8" t="s">
        <v>199</v>
      </c>
    </row>
    <row r="36" spans="1:13" ht="20.100000000000001" customHeight="1" x14ac:dyDescent="0.25">
      <c r="C36" s="73"/>
      <c r="D36" s="73"/>
      <c r="E36" s="73"/>
      <c r="F36" s="73"/>
      <c r="G36" s="73"/>
      <c r="H36" s="75" t="s">
        <v>65</v>
      </c>
    </row>
    <row r="37" spans="1:13" ht="20.100000000000001" customHeight="1" x14ac:dyDescent="0.3">
      <c r="C37" s="134" t="s">
        <v>141</v>
      </c>
      <c r="D37" s="134"/>
      <c r="E37" s="134"/>
      <c r="F37" s="134"/>
      <c r="G37" s="134"/>
      <c r="H37" s="95" t="s">
        <v>89</v>
      </c>
      <c r="I37" s="1" t="s">
        <v>114</v>
      </c>
      <c r="M37" s="8" t="s">
        <v>181</v>
      </c>
    </row>
    <row r="38" spans="1:13" x14ac:dyDescent="0.25">
      <c r="C38" s="43"/>
      <c r="D38" s="43"/>
      <c r="E38" s="43"/>
      <c r="F38" s="43"/>
      <c r="G38" s="43"/>
    </row>
    <row r="39" spans="1:13" ht="15.6" x14ac:dyDescent="0.3">
      <c r="C39" s="131" t="s">
        <v>79</v>
      </c>
      <c r="D39" s="131"/>
      <c r="E39" s="131"/>
      <c r="F39" s="131"/>
      <c r="G39" s="131" t="s">
        <v>80</v>
      </c>
      <c r="H39" s="131"/>
      <c r="I39" s="131"/>
      <c r="M39" s="8" t="s">
        <v>95</v>
      </c>
    </row>
    <row r="40" spans="1:13" ht="63.75" customHeight="1" x14ac:dyDescent="0.3">
      <c r="C40" s="78" t="s">
        <v>81</v>
      </c>
      <c r="D40" s="40" t="s">
        <v>82</v>
      </c>
      <c r="E40" s="40" t="s">
        <v>83</v>
      </c>
      <c r="F40" s="40" t="s">
        <v>84</v>
      </c>
      <c r="G40" s="40" t="s">
        <v>85</v>
      </c>
      <c r="H40" s="40" t="s">
        <v>26</v>
      </c>
      <c r="I40" s="40" t="s">
        <v>86</v>
      </c>
    </row>
    <row r="41" spans="1:13" ht="19.2" x14ac:dyDescent="0.4">
      <c r="C41" s="135" t="s">
        <v>87</v>
      </c>
      <c r="D41" s="136" t="s">
        <v>14</v>
      </c>
      <c r="E41" s="136" t="s">
        <v>14</v>
      </c>
      <c r="F41" s="79" t="s">
        <v>14</v>
      </c>
      <c r="G41" s="135" t="s">
        <v>88</v>
      </c>
      <c r="H41" s="137" t="s">
        <v>92</v>
      </c>
      <c r="I41" s="137" t="s">
        <v>92</v>
      </c>
      <c r="M41" s="8" t="s">
        <v>205</v>
      </c>
    </row>
    <row r="42" spans="1:13" ht="15.6" x14ac:dyDescent="0.25">
      <c r="C42" s="135"/>
      <c r="D42" s="136"/>
      <c r="E42" s="136"/>
      <c r="F42" s="79" t="s">
        <v>15</v>
      </c>
      <c r="G42" s="135"/>
      <c r="H42" s="138"/>
      <c r="I42" s="138"/>
      <c r="M42" s="91" t="s">
        <v>200</v>
      </c>
    </row>
    <row r="43" spans="1:13" ht="15.6" x14ac:dyDescent="0.3">
      <c r="C43" s="135"/>
      <c r="D43" s="136"/>
      <c r="E43" s="136" t="s">
        <v>15</v>
      </c>
      <c r="F43" s="79" t="s">
        <v>14</v>
      </c>
      <c r="G43" s="78" t="s">
        <v>88</v>
      </c>
      <c r="H43" s="138"/>
      <c r="I43" s="138"/>
      <c r="M43" s="8" t="s">
        <v>110</v>
      </c>
    </row>
    <row r="44" spans="1:13" x14ac:dyDescent="0.25">
      <c r="C44" s="135"/>
      <c r="D44" s="136"/>
      <c r="E44" s="136"/>
      <c r="F44" s="79" t="s">
        <v>15</v>
      </c>
      <c r="G44" s="79" t="s">
        <v>89</v>
      </c>
      <c r="H44" s="138"/>
      <c r="I44" s="138"/>
    </row>
    <row r="45" spans="1:13" ht="15.6" x14ac:dyDescent="0.25">
      <c r="C45" s="135"/>
      <c r="D45" s="136" t="s">
        <v>15</v>
      </c>
      <c r="E45" s="136" t="s">
        <v>14</v>
      </c>
      <c r="F45" s="79" t="s">
        <v>14</v>
      </c>
      <c r="G45" s="78" t="s">
        <v>88</v>
      </c>
      <c r="H45" s="138"/>
      <c r="I45" s="138"/>
    </row>
    <row r="46" spans="1:13" x14ac:dyDescent="0.25">
      <c r="C46" s="135"/>
      <c r="D46" s="136"/>
      <c r="E46" s="136"/>
      <c r="F46" s="79" t="s">
        <v>15</v>
      </c>
      <c r="G46" s="79" t="s">
        <v>89</v>
      </c>
      <c r="H46" s="138"/>
      <c r="I46" s="138"/>
    </row>
    <row r="47" spans="1:13" ht="15.6" x14ac:dyDescent="0.25">
      <c r="C47" s="135"/>
      <c r="D47" s="136"/>
      <c r="E47" s="136" t="s">
        <v>15</v>
      </c>
      <c r="F47" s="79" t="s">
        <v>14</v>
      </c>
      <c r="G47" s="78" t="s">
        <v>88</v>
      </c>
      <c r="H47" s="138"/>
      <c r="I47" s="138"/>
    </row>
    <row r="48" spans="1:13" x14ac:dyDescent="0.25">
      <c r="C48" s="135"/>
      <c r="D48" s="136"/>
      <c r="E48" s="136"/>
      <c r="F48" s="79" t="s">
        <v>15</v>
      </c>
      <c r="G48" s="79" t="s">
        <v>89</v>
      </c>
      <c r="H48" s="139"/>
      <c r="I48" s="139"/>
    </row>
    <row r="49" spans="3:9" ht="15.75" customHeight="1" x14ac:dyDescent="0.25">
      <c r="C49" s="135" t="s">
        <v>90</v>
      </c>
      <c r="D49" s="137" t="s">
        <v>14</v>
      </c>
      <c r="E49" s="137" t="s">
        <v>14</v>
      </c>
      <c r="F49" s="79" t="s">
        <v>14</v>
      </c>
      <c r="G49" s="78" t="s">
        <v>88</v>
      </c>
      <c r="H49" s="140" t="s">
        <v>91</v>
      </c>
      <c r="I49" s="140" t="s">
        <v>93</v>
      </c>
    </row>
    <row r="50" spans="3:9" ht="15" customHeight="1" x14ac:dyDescent="0.25">
      <c r="C50" s="135"/>
      <c r="D50" s="138"/>
      <c r="E50" s="139"/>
      <c r="F50" s="79" t="s">
        <v>15</v>
      </c>
      <c r="G50" s="79" t="s">
        <v>89</v>
      </c>
      <c r="H50" s="141"/>
      <c r="I50" s="141"/>
    </row>
    <row r="51" spans="3:9" x14ac:dyDescent="0.25">
      <c r="C51" s="135"/>
      <c r="D51" s="138"/>
      <c r="E51" s="137" t="s">
        <v>15</v>
      </c>
      <c r="F51" s="79" t="s">
        <v>14</v>
      </c>
      <c r="G51" s="79" t="s">
        <v>89</v>
      </c>
      <c r="H51" s="141"/>
      <c r="I51" s="141"/>
    </row>
    <row r="52" spans="3:9" ht="15.6" x14ac:dyDescent="0.25">
      <c r="C52" s="135"/>
      <c r="D52" s="139"/>
      <c r="E52" s="139"/>
      <c r="F52" s="79" t="s">
        <v>15</v>
      </c>
      <c r="G52" s="45" t="s">
        <v>91</v>
      </c>
      <c r="H52" s="141"/>
      <c r="I52" s="141"/>
    </row>
    <row r="53" spans="3:9" ht="15.6" x14ac:dyDescent="0.25">
      <c r="C53" s="135"/>
      <c r="D53" s="137" t="s">
        <v>15</v>
      </c>
      <c r="E53" s="137" t="s">
        <v>14</v>
      </c>
      <c r="F53" s="79" t="s">
        <v>14</v>
      </c>
      <c r="G53" s="78" t="s">
        <v>88</v>
      </c>
      <c r="H53" s="141"/>
      <c r="I53" s="141"/>
    </row>
    <row r="54" spans="3:9" ht="15.6" x14ac:dyDescent="0.25">
      <c r="C54" s="135"/>
      <c r="D54" s="138"/>
      <c r="E54" s="139"/>
      <c r="F54" s="79" t="s">
        <v>15</v>
      </c>
      <c r="G54" s="45" t="s">
        <v>91</v>
      </c>
      <c r="H54" s="141"/>
      <c r="I54" s="141"/>
    </row>
    <row r="55" spans="3:9" x14ac:dyDescent="0.25">
      <c r="C55" s="135"/>
      <c r="D55" s="138"/>
      <c r="E55" s="137" t="s">
        <v>15</v>
      </c>
      <c r="F55" s="79" t="s">
        <v>14</v>
      </c>
      <c r="G55" s="79" t="s">
        <v>89</v>
      </c>
      <c r="H55" s="141"/>
      <c r="I55" s="141"/>
    </row>
    <row r="56" spans="3:9" ht="15.6" x14ac:dyDescent="0.25">
      <c r="C56" s="135"/>
      <c r="D56" s="139"/>
      <c r="E56" s="139"/>
      <c r="F56" s="79" t="s">
        <v>15</v>
      </c>
      <c r="G56" s="45" t="s">
        <v>91</v>
      </c>
      <c r="H56" s="142"/>
      <c r="I56" s="142"/>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21" priority="19">
      <formula>$D$13="non-residential"</formula>
    </cfRule>
    <cfRule type="expression" dxfId="20" priority="21">
      <formula>$D$14="Non-residential"</formula>
    </cfRule>
  </conditionalFormatting>
  <conditionalFormatting sqref="D19:I19">
    <cfRule type="expression" dxfId="19" priority="6">
      <formula>$D$14="Non-residential"</formula>
    </cfRule>
  </conditionalFormatting>
  <conditionalFormatting sqref="D20:I20">
    <cfRule type="expression" dxfId="18" priority="1">
      <formula>$D$14="residential"</formula>
    </cfRule>
  </conditionalFormatting>
  <conditionalFormatting sqref="G27">
    <cfRule type="cellIs" dxfId="17" priority="15" operator="lessThan">
      <formula>38</formula>
    </cfRule>
    <cfRule type="cellIs" dxfId="16" priority="16" operator="greaterThanOrEqual">
      <formula>38</formula>
    </cfRule>
  </conditionalFormatting>
  <conditionalFormatting sqref="G28">
    <cfRule type="cellIs" dxfId="15" priority="13" operator="lessThan">
      <formula>20</formula>
    </cfRule>
    <cfRule type="cellIs" dxfId="14" priority="14" operator="greaterThanOrEqual">
      <formula>20</formula>
    </cfRule>
  </conditionalFormatting>
  <conditionalFormatting sqref="G29">
    <cfRule type="cellIs" dxfId="13" priority="11" operator="lessThan">
      <formula>10</formula>
    </cfRule>
    <cfRule type="cellIs" dxfId="12" priority="12" operator="greaterThanOrEqual">
      <formula>10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workbookViewId="0">
      <selection activeCell="A23" sqref="A23"/>
    </sheetView>
  </sheetViews>
  <sheetFormatPr defaultRowHeight="15" x14ac:dyDescent="0.25"/>
  <cols>
    <col min="1" max="1" width="17.54296875" customWidth="1"/>
    <col min="2" max="2" width="2.90625" customWidth="1"/>
    <col min="3" max="3" width="24.08984375" customWidth="1"/>
    <col min="5" max="5" width="8.453125" customWidth="1"/>
    <col min="6" max="6" width="9.6328125" customWidth="1"/>
    <col min="7" max="7" width="10.08984375" customWidth="1"/>
    <col min="9" max="9" width="6.08984375" customWidth="1"/>
    <col min="10" max="10" width="25.36328125" customWidth="1"/>
    <col min="11" max="11" width="20.90625" customWidth="1"/>
    <col min="12" max="12" width="3.81640625" customWidth="1"/>
    <col min="13" max="13" width="8.90625"/>
  </cols>
  <sheetData>
    <row r="1" spans="1:17" ht="15.6" x14ac:dyDescent="0.3">
      <c r="A1" s="1" t="s">
        <v>16</v>
      </c>
      <c r="D1" s="1"/>
      <c r="E1" s="1"/>
      <c r="F1" s="1"/>
      <c r="G1" s="1"/>
    </row>
    <row r="2" spans="1:17" ht="15.6" x14ac:dyDescent="0.3">
      <c r="A2" s="6" t="s">
        <v>8</v>
      </c>
      <c r="B2" s="6"/>
      <c r="C2" s="6"/>
      <c r="D2" s="7"/>
      <c r="E2" s="7"/>
      <c r="F2" s="1"/>
      <c r="G2" s="1"/>
    </row>
    <row r="3" spans="1:17" x14ac:dyDescent="0.25">
      <c r="A3" s="9" t="s">
        <v>12</v>
      </c>
      <c r="B3" s="9"/>
      <c r="C3" s="9"/>
      <c r="D3" s="9"/>
      <c r="E3" s="9"/>
      <c r="F3" s="9"/>
      <c r="G3" s="9"/>
      <c r="H3" s="9"/>
      <c r="I3" s="9"/>
      <c r="J3" s="9"/>
    </row>
    <row r="4" spans="1:17" x14ac:dyDescent="0.25">
      <c r="A4" t="s">
        <v>13</v>
      </c>
      <c r="M4" s="18"/>
    </row>
    <row r="5" spans="1:17" x14ac:dyDescent="0.25">
      <c r="M5" s="18"/>
    </row>
    <row r="6" spans="1:17" ht="27" x14ac:dyDescent="0.3">
      <c r="A6" s="12" t="s">
        <v>9</v>
      </c>
      <c r="C6" s="1" t="s">
        <v>25</v>
      </c>
    </row>
    <row r="7" spans="1:17" ht="25.5" customHeight="1" x14ac:dyDescent="0.25">
      <c r="A7" s="13"/>
      <c r="C7" s="96" t="s">
        <v>74</v>
      </c>
      <c r="D7" s="97"/>
      <c r="E7" s="97"/>
      <c r="F7" s="97"/>
      <c r="G7" s="50"/>
      <c r="H7" s="55" t="s">
        <v>65</v>
      </c>
      <c r="J7" s="51" t="s">
        <v>1</v>
      </c>
      <c r="K7" s="51" t="s">
        <v>3</v>
      </c>
      <c r="M7" s="11"/>
    </row>
    <row r="8" spans="1:17" ht="19.2" x14ac:dyDescent="0.4">
      <c r="A8" s="39" t="s">
        <v>10</v>
      </c>
      <c r="C8" s="26" t="s">
        <v>148</v>
      </c>
      <c r="D8" s="27"/>
      <c r="E8" s="27"/>
      <c r="F8" s="27"/>
      <c r="G8" s="28"/>
      <c r="H8" s="81">
        <v>34.799999999999997</v>
      </c>
      <c r="I8" t="s">
        <v>149</v>
      </c>
      <c r="J8" s="93" t="s">
        <v>210</v>
      </c>
      <c r="K8" s="93" t="s">
        <v>231</v>
      </c>
      <c r="M8" s="25" t="s">
        <v>108</v>
      </c>
      <c r="N8" s="25"/>
      <c r="O8" s="4"/>
      <c r="P8" s="4"/>
      <c r="Q8" s="25"/>
    </row>
    <row r="9" spans="1:17" ht="19.2" x14ac:dyDescent="0.4">
      <c r="A9" s="39" t="s">
        <v>10</v>
      </c>
      <c r="C9" s="182" t="s">
        <v>150</v>
      </c>
      <c r="D9" s="183"/>
      <c r="E9" s="183"/>
      <c r="F9" s="183"/>
      <c r="G9" s="28"/>
      <c r="H9" s="81">
        <v>19.100000000000001</v>
      </c>
      <c r="I9" t="s">
        <v>149</v>
      </c>
      <c r="J9" s="93" t="s">
        <v>210</v>
      </c>
      <c r="K9" s="93" t="str">
        <f>K8</f>
        <v>Table 3.1 (AQA)</v>
      </c>
      <c r="M9" s="25" t="s">
        <v>108</v>
      </c>
    </row>
    <row r="10" spans="1:17" ht="19.2" x14ac:dyDescent="0.4">
      <c r="A10" s="39" t="s">
        <v>10</v>
      </c>
      <c r="C10" s="102" t="s">
        <v>151</v>
      </c>
      <c r="D10" s="103"/>
      <c r="E10" s="103"/>
      <c r="F10" s="103"/>
      <c r="G10" s="184"/>
      <c r="H10" s="89">
        <v>12.1</v>
      </c>
      <c r="I10" t="s">
        <v>149</v>
      </c>
      <c r="J10" s="93" t="s">
        <v>210</v>
      </c>
      <c r="K10" s="93" t="str">
        <f>K8</f>
        <v>Table 3.1 (AQA)</v>
      </c>
      <c r="M10" s="25" t="s">
        <v>108</v>
      </c>
    </row>
    <row r="11" spans="1:17" ht="20.100000000000001" customHeight="1" x14ac:dyDescent="0.3">
      <c r="A11" s="12"/>
      <c r="C11" s="127" t="s">
        <v>144</v>
      </c>
      <c r="D11" s="128"/>
      <c r="E11" s="128"/>
      <c r="F11" s="128"/>
      <c r="G11" s="110" t="s">
        <v>146</v>
      </c>
      <c r="H11" s="152"/>
      <c r="I11" s="111"/>
      <c r="J11" s="85"/>
      <c r="K11" s="85"/>
      <c r="M11" s="8" t="s">
        <v>160</v>
      </c>
    </row>
    <row r="12" spans="1:17" x14ac:dyDescent="0.25">
      <c r="A12" s="39"/>
      <c r="C12" s="5"/>
    </row>
    <row r="13" spans="1:17" ht="15.6" x14ac:dyDescent="0.3">
      <c r="A13" s="39"/>
      <c r="C13" s="1" t="s">
        <v>107</v>
      </c>
    </row>
    <row r="14" spans="1:17" ht="20.100000000000001" customHeight="1" x14ac:dyDescent="0.3">
      <c r="A14" s="39" t="s">
        <v>10</v>
      </c>
      <c r="C14" s="153"/>
      <c r="D14" s="167"/>
      <c r="E14" s="167"/>
      <c r="F14" s="167"/>
      <c r="G14" s="154"/>
      <c r="H14" s="76" t="s">
        <v>65</v>
      </c>
      <c r="I14" s="52"/>
      <c r="J14" s="51" t="s">
        <v>1</v>
      </c>
      <c r="K14" s="51" t="s">
        <v>3</v>
      </c>
      <c r="L14" s="3"/>
      <c r="M14" s="8" t="s">
        <v>123</v>
      </c>
    </row>
    <row r="15" spans="1:17" ht="20.100000000000001" customHeight="1" x14ac:dyDescent="0.3">
      <c r="A15" s="39"/>
      <c r="C15" s="70" t="s">
        <v>152</v>
      </c>
      <c r="D15" s="71"/>
      <c r="E15" s="71"/>
      <c r="F15" s="71"/>
      <c r="G15" s="72"/>
      <c r="H15" s="81" t="s">
        <v>0</v>
      </c>
      <c r="I15" t="s">
        <v>149</v>
      </c>
      <c r="J15" s="93"/>
      <c r="K15" s="93"/>
      <c r="M15" s="8" t="s">
        <v>18</v>
      </c>
    </row>
    <row r="16" spans="1:17" ht="20.100000000000001" customHeight="1" x14ac:dyDescent="0.3">
      <c r="A16" s="39"/>
      <c r="C16" s="70" t="s">
        <v>161</v>
      </c>
      <c r="D16" s="71"/>
      <c r="E16" s="71"/>
      <c r="F16" s="71"/>
      <c r="G16" s="72"/>
      <c r="H16" s="81" t="s">
        <v>15</v>
      </c>
      <c r="J16" s="93"/>
      <c r="K16" s="93"/>
      <c r="M16" s="8" t="s">
        <v>162</v>
      </c>
    </row>
    <row r="17" spans="1:13" ht="20.100000000000001" customHeight="1" x14ac:dyDescent="0.3">
      <c r="A17" s="39"/>
      <c r="C17" s="70" t="s">
        <v>163</v>
      </c>
      <c r="D17" s="71"/>
      <c r="E17" s="71"/>
      <c r="F17" s="71"/>
      <c r="G17" s="72"/>
      <c r="H17" s="81" t="s">
        <v>14</v>
      </c>
      <c r="J17" s="93"/>
      <c r="K17" s="93"/>
      <c r="M17" s="8" t="s">
        <v>164</v>
      </c>
    </row>
    <row r="18" spans="1:13" ht="20.100000000000001" customHeight="1" x14ac:dyDescent="0.3">
      <c r="A18" s="39"/>
      <c r="C18" s="161" t="s">
        <v>167</v>
      </c>
      <c r="D18" s="162"/>
      <c r="E18" s="162"/>
      <c r="F18" s="162"/>
      <c r="G18" s="163"/>
      <c r="H18" s="81" t="s">
        <v>14</v>
      </c>
      <c r="J18" s="93" t="s">
        <v>233</v>
      </c>
      <c r="K18" s="93"/>
      <c r="M18" s="8" t="s">
        <v>24</v>
      </c>
    </row>
    <row r="19" spans="1:13" ht="20.100000000000001" customHeight="1" x14ac:dyDescent="0.3">
      <c r="A19" s="39"/>
      <c r="C19" s="161" t="s">
        <v>168</v>
      </c>
      <c r="D19" s="162"/>
      <c r="E19" s="162"/>
      <c r="F19" s="162"/>
      <c r="G19" s="163"/>
      <c r="H19" s="81" t="s">
        <v>15</v>
      </c>
      <c r="J19" s="93"/>
      <c r="K19" s="93"/>
      <c r="M19" s="8"/>
    </row>
    <row r="20" spans="1:13" ht="20.100000000000001" customHeight="1" x14ac:dyDescent="0.3">
      <c r="A20" s="39"/>
      <c r="C20" s="161" t="s">
        <v>169</v>
      </c>
      <c r="D20" s="162"/>
      <c r="E20" s="162"/>
      <c r="F20" s="162"/>
      <c r="G20" s="163"/>
      <c r="H20" s="81" t="s">
        <v>15</v>
      </c>
      <c r="J20" s="93"/>
      <c r="K20" s="93"/>
      <c r="M20" s="8"/>
    </row>
    <row r="21" spans="1:13" ht="20.100000000000001" customHeight="1" x14ac:dyDescent="0.3">
      <c r="A21" s="39"/>
      <c r="C21" s="168" t="s">
        <v>170</v>
      </c>
      <c r="D21" s="169"/>
      <c r="E21" s="169"/>
      <c r="F21" s="169"/>
      <c r="G21" s="170"/>
      <c r="H21" s="81" t="s">
        <v>14</v>
      </c>
      <c r="J21" s="93" t="s">
        <v>215</v>
      </c>
      <c r="K21" s="93" t="s">
        <v>234</v>
      </c>
      <c r="M21" s="8"/>
    </row>
    <row r="22" spans="1:13" ht="20.100000000000001" customHeight="1" x14ac:dyDescent="0.3">
      <c r="A22" s="13"/>
      <c r="C22" s="161" t="s">
        <v>178</v>
      </c>
      <c r="D22" s="162"/>
      <c r="E22" s="162"/>
      <c r="F22" s="162"/>
      <c r="G22" s="163"/>
      <c r="H22" s="81" t="s">
        <v>226</v>
      </c>
      <c r="I22" t="s">
        <v>165</v>
      </c>
      <c r="J22" s="93" t="s">
        <v>235</v>
      </c>
      <c r="K22" s="93" t="s">
        <v>236</v>
      </c>
      <c r="M22" s="8" t="s">
        <v>166</v>
      </c>
    </row>
    <row r="23" spans="1:13" ht="20.100000000000001" customHeight="1" x14ac:dyDescent="0.3">
      <c r="A23" s="13"/>
      <c r="C23" s="161" t="s">
        <v>177</v>
      </c>
      <c r="D23" s="162"/>
      <c r="E23" s="162"/>
      <c r="F23" s="162"/>
      <c r="G23" s="163"/>
      <c r="H23" s="81" t="s">
        <v>227</v>
      </c>
      <c r="J23" s="93"/>
      <c r="K23" s="93"/>
      <c r="M23" s="8"/>
    </row>
    <row r="24" spans="1:13" ht="15.6" x14ac:dyDescent="0.3">
      <c r="A24" s="39"/>
      <c r="C24" s="53"/>
      <c r="D24" s="53"/>
      <c r="E24" s="53"/>
      <c r="F24" s="53"/>
      <c r="G24" s="53"/>
      <c r="H24" s="54"/>
      <c r="I24" s="54"/>
      <c r="J24" s="54"/>
      <c r="K24" s="54"/>
      <c r="M24" s="8"/>
    </row>
    <row r="25" spans="1:13" ht="15.6" x14ac:dyDescent="0.3">
      <c r="A25" s="39"/>
      <c r="C25" s="1" t="s">
        <v>36</v>
      </c>
      <c r="D25" s="1"/>
      <c r="E25" s="1"/>
      <c r="F25" s="1"/>
      <c r="M25" s="8" t="s">
        <v>94</v>
      </c>
    </row>
    <row r="26" spans="1:13" ht="49.2" x14ac:dyDescent="0.3">
      <c r="A26" s="39" t="s">
        <v>10</v>
      </c>
      <c r="C26" s="171"/>
      <c r="D26" s="172"/>
      <c r="E26" s="173"/>
      <c r="F26" s="69" t="s">
        <v>153</v>
      </c>
      <c r="G26" s="69" t="s">
        <v>154</v>
      </c>
      <c r="J26" s="51" t="s">
        <v>1</v>
      </c>
      <c r="K26" s="51" t="s">
        <v>3</v>
      </c>
      <c r="M26" s="8" t="s">
        <v>122</v>
      </c>
    </row>
    <row r="27" spans="1:13" ht="20.100000000000001" customHeight="1" x14ac:dyDescent="0.3">
      <c r="A27" s="39"/>
      <c r="C27" s="158" t="s">
        <v>69</v>
      </c>
      <c r="D27" s="159"/>
      <c r="E27" s="160"/>
      <c r="F27" s="86"/>
      <c r="G27" s="86"/>
      <c r="J27" s="93" t="s">
        <v>229</v>
      </c>
      <c r="K27" s="93" t="s">
        <v>228</v>
      </c>
      <c r="M27" s="8" t="s">
        <v>20</v>
      </c>
    </row>
    <row r="28" spans="1:13" ht="20.100000000000001" customHeight="1" x14ac:dyDescent="0.25">
      <c r="A28" s="39"/>
      <c r="C28" s="158" t="s">
        <v>70</v>
      </c>
      <c r="D28" s="159"/>
      <c r="E28" s="160"/>
      <c r="F28" s="86"/>
      <c r="G28" s="86"/>
      <c r="J28" s="93" t="s">
        <v>229</v>
      </c>
      <c r="K28" s="93" t="s">
        <v>228</v>
      </c>
    </row>
    <row r="29" spans="1:13" ht="20.100000000000001" customHeight="1" x14ac:dyDescent="0.3">
      <c r="A29" s="39"/>
      <c r="C29" s="164" t="s">
        <v>19</v>
      </c>
      <c r="D29" s="165"/>
      <c r="E29" s="166"/>
      <c r="F29" s="59">
        <f>F28-F27</f>
        <v>0</v>
      </c>
      <c r="G29" s="59">
        <f>G28-G27</f>
        <v>0</v>
      </c>
      <c r="J29" s="93" t="s">
        <v>229</v>
      </c>
      <c r="K29" s="93" t="s">
        <v>228</v>
      </c>
      <c r="M29" s="8" t="s">
        <v>72</v>
      </c>
    </row>
    <row r="30" spans="1:13" ht="20.100000000000001" customHeight="1" x14ac:dyDescent="0.3">
      <c r="A30" s="39"/>
      <c r="C30" s="158" t="s">
        <v>68</v>
      </c>
      <c r="D30" s="159"/>
      <c r="E30" s="160"/>
      <c r="F30" s="86"/>
      <c r="G30" s="86"/>
      <c r="J30" s="93" t="s">
        <v>229</v>
      </c>
      <c r="K30" s="93" t="s">
        <v>228</v>
      </c>
      <c r="M30" s="8" t="s">
        <v>20</v>
      </c>
    </row>
    <row r="31" spans="1:13" ht="20.100000000000001" customHeight="1" x14ac:dyDescent="0.25">
      <c r="A31" s="39"/>
      <c r="C31" s="158" t="s">
        <v>71</v>
      </c>
      <c r="D31" s="159"/>
      <c r="E31" s="160"/>
      <c r="F31" s="87"/>
      <c r="G31" s="88"/>
      <c r="J31" s="93" t="s">
        <v>229</v>
      </c>
      <c r="K31" s="93" t="s">
        <v>228</v>
      </c>
    </row>
    <row r="32" spans="1:13" ht="20.100000000000001" customHeight="1" x14ac:dyDescent="0.3">
      <c r="A32" s="39"/>
      <c r="C32" s="164" t="s">
        <v>19</v>
      </c>
      <c r="D32" s="165"/>
      <c r="E32" s="166"/>
      <c r="F32" s="59">
        <f>F31-F30</f>
        <v>0</v>
      </c>
      <c r="G32" s="59">
        <f>G31-G30</f>
        <v>0</v>
      </c>
      <c r="J32" s="93" t="s">
        <v>229</v>
      </c>
      <c r="K32" s="93" t="s">
        <v>228</v>
      </c>
      <c r="M32" s="8" t="s">
        <v>72</v>
      </c>
    </row>
    <row r="33" spans="1:15" ht="20.100000000000001" customHeight="1" x14ac:dyDescent="0.3">
      <c r="A33" s="39"/>
      <c r="C33" s="155" t="s">
        <v>147</v>
      </c>
      <c r="D33" s="156"/>
      <c r="E33" s="157"/>
      <c r="F33" s="153" t="str">
        <f>IF(OR(F29&gt;0,G29&gt;0,F32&gt;0,G32&gt;0),"No",IF(AND(F29&lt;0,G29&lt;0,F32&lt;0,G32&lt;0),"Yes","CHECK SITE DETAILS"))</f>
        <v>CHECK SITE DETAILS</v>
      </c>
      <c r="G33" s="154"/>
      <c r="M33" s="8" t="s">
        <v>158</v>
      </c>
    </row>
    <row r="34" spans="1:15" ht="15.6" x14ac:dyDescent="0.3">
      <c r="A34" s="39"/>
      <c r="C34" s="15"/>
      <c r="D34" s="15"/>
      <c r="E34" s="1"/>
    </row>
    <row r="35" spans="1:15" ht="15.6" x14ac:dyDescent="0.3">
      <c r="A35" s="39"/>
      <c r="C35" s="1" t="s">
        <v>104</v>
      </c>
    </row>
    <row r="36" spans="1:15" ht="25.5" customHeight="1" x14ac:dyDescent="0.3">
      <c r="A36" s="13" t="s">
        <v>10</v>
      </c>
      <c r="C36" s="185" t="s">
        <v>130</v>
      </c>
      <c r="D36" s="186"/>
      <c r="E36" s="186"/>
      <c r="F36" s="186"/>
      <c r="G36" s="187"/>
      <c r="H36" s="77" t="s">
        <v>65</v>
      </c>
      <c r="J36" s="51" t="s">
        <v>1</v>
      </c>
      <c r="K36" s="51" t="s">
        <v>3</v>
      </c>
      <c r="L36" s="5"/>
      <c r="M36" s="25" t="s">
        <v>66</v>
      </c>
    </row>
    <row r="37" spans="1:15" ht="20.100000000000001" customHeight="1" x14ac:dyDescent="0.4">
      <c r="A37" s="13"/>
      <c r="C37" s="182" t="s">
        <v>172</v>
      </c>
      <c r="D37" s="183"/>
      <c r="E37" s="183"/>
      <c r="F37" s="183"/>
      <c r="G37" s="189"/>
      <c r="H37" s="81" t="s">
        <v>15</v>
      </c>
      <c r="J37" s="93" t="s">
        <v>220</v>
      </c>
      <c r="K37" s="93" t="s">
        <v>221</v>
      </c>
      <c r="M37" s="8" t="s">
        <v>120</v>
      </c>
    </row>
    <row r="38" spans="1:15" ht="20.100000000000001" customHeight="1" x14ac:dyDescent="0.4">
      <c r="A38" s="13"/>
      <c r="C38" s="182" t="s">
        <v>173</v>
      </c>
      <c r="D38" s="183"/>
      <c r="E38" s="183"/>
      <c r="F38" s="183"/>
      <c r="G38" s="189"/>
      <c r="H38" s="81"/>
      <c r="J38" s="93"/>
      <c r="K38" s="93" t="str">
        <f>K37</f>
        <v>AQA Chapter 3</v>
      </c>
      <c r="M38" s="8" t="s">
        <v>121</v>
      </c>
    </row>
    <row r="39" spans="1:15" ht="20.100000000000001" customHeight="1" x14ac:dyDescent="0.4">
      <c r="A39" s="13"/>
      <c r="C39" s="26" t="s">
        <v>174</v>
      </c>
      <c r="D39" s="27"/>
      <c r="E39" s="27"/>
      <c r="F39" s="27"/>
      <c r="G39" s="28"/>
      <c r="H39" s="81"/>
      <c r="J39" s="93"/>
      <c r="K39" s="93"/>
      <c r="M39" s="8" t="s">
        <v>203</v>
      </c>
    </row>
    <row r="40" spans="1:15" ht="20.100000000000001" customHeight="1" x14ac:dyDescent="0.4">
      <c r="A40" s="13"/>
      <c r="C40" s="26" t="s">
        <v>175</v>
      </c>
      <c r="D40" s="27"/>
      <c r="E40" s="27"/>
      <c r="F40" s="27"/>
      <c r="G40" s="28"/>
      <c r="H40" s="81" t="s">
        <v>14</v>
      </c>
      <c r="J40" s="93" t="str">
        <f>J37</f>
        <v>LAEI/UK-AIR/LBC Monitoring Data</v>
      </c>
      <c r="K40" s="93"/>
      <c r="M40" s="8"/>
    </row>
    <row r="41" spans="1:15" ht="20.100000000000001" customHeight="1" x14ac:dyDescent="0.4">
      <c r="A41" s="13"/>
      <c r="C41" s="26" t="s">
        <v>176</v>
      </c>
      <c r="D41" s="27"/>
      <c r="E41" s="27"/>
      <c r="F41" s="27"/>
      <c r="G41" s="28"/>
      <c r="H41" s="81" t="s">
        <v>14</v>
      </c>
      <c r="J41" s="93" t="s">
        <v>220</v>
      </c>
      <c r="K41" s="93" t="str">
        <f>K37</f>
        <v>AQA Chapter 3</v>
      </c>
      <c r="M41" s="8"/>
    </row>
    <row r="42" spans="1:15" ht="28.5" customHeight="1" x14ac:dyDescent="0.3">
      <c r="A42" s="13" t="s">
        <v>10</v>
      </c>
      <c r="C42" s="185" t="s">
        <v>64</v>
      </c>
      <c r="D42" s="186"/>
      <c r="E42" s="186"/>
      <c r="F42" s="186"/>
      <c r="G42" s="187"/>
      <c r="H42" s="77" t="s">
        <v>65</v>
      </c>
      <c r="J42" s="51" t="s">
        <v>1</v>
      </c>
      <c r="K42" s="51" t="s">
        <v>3</v>
      </c>
      <c r="L42" s="5"/>
      <c r="M42" s="25"/>
    </row>
    <row r="43" spans="1:15" ht="20.100000000000001" customHeight="1" x14ac:dyDescent="0.3">
      <c r="A43" s="13"/>
      <c r="C43" s="129" t="s">
        <v>61</v>
      </c>
      <c r="D43" s="130"/>
      <c r="E43" s="130"/>
      <c r="F43" s="130"/>
      <c r="G43" s="188"/>
      <c r="H43" s="81" t="s">
        <v>14</v>
      </c>
      <c r="J43" s="93"/>
      <c r="K43" s="93" t="s">
        <v>222</v>
      </c>
      <c r="M43" s="8"/>
    </row>
    <row r="44" spans="1:15" ht="30" customHeight="1" x14ac:dyDescent="0.3">
      <c r="A44" s="13"/>
      <c r="C44" s="176" t="s">
        <v>118</v>
      </c>
      <c r="D44" s="177"/>
      <c r="E44" s="177"/>
      <c r="F44" s="177"/>
      <c r="G44" s="178"/>
      <c r="H44" s="81" t="s">
        <v>14</v>
      </c>
      <c r="J44" s="93"/>
      <c r="K44" s="93"/>
      <c r="M44" s="8"/>
      <c r="O44" s="46"/>
    </row>
    <row r="45" spans="1:15" ht="20.100000000000001" customHeight="1" x14ac:dyDescent="0.3">
      <c r="A45" s="13"/>
      <c r="C45" s="66" t="s">
        <v>155</v>
      </c>
      <c r="D45" s="67"/>
      <c r="E45" s="67"/>
      <c r="F45" s="67"/>
      <c r="G45" s="68"/>
      <c r="H45" s="81" t="s">
        <v>15</v>
      </c>
      <c r="J45" s="93" t="s">
        <v>219</v>
      </c>
      <c r="K45" s="93" t="s">
        <v>230</v>
      </c>
      <c r="M45" s="8"/>
    </row>
    <row r="46" spans="1:15" ht="20.100000000000001" customHeight="1" x14ac:dyDescent="0.3">
      <c r="A46" s="13"/>
      <c r="C46" s="66" t="s">
        <v>171</v>
      </c>
      <c r="D46" s="67"/>
      <c r="E46" s="67"/>
      <c r="F46" s="67"/>
      <c r="G46" s="68"/>
      <c r="H46" s="81" t="s">
        <v>15</v>
      </c>
      <c r="J46" s="93" t="s">
        <v>219</v>
      </c>
      <c r="K46" s="93" t="s">
        <v>230</v>
      </c>
      <c r="M46" s="8"/>
    </row>
    <row r="47" spans="1:15" ht="20.100000000000001" customHeight="1" x14ac:dyDescent="0.3">
      <c r="A47" s="13"/>
      <c r="C47" s="66" t="s">
        <v>131</v>
      </c>
      <c r="D47" s="67"/>
      <c r="E47" s="67"/>
      <c r="F47" s="67"/>
      <c r="G47" s="68"/>
      <c r="H47" s="81" t="s">
        <v>133</v>
      </c>
      <c r="J47" s="93"/>
      <c r="K47" s="93"/>
      <c r="M47" s="8"/>
    </row>
    <row r="48" spans="1:15" ht="20.100000000000001" customHeight="1" x14ac:dyDescent="0.3">
      <c r="A48" s="13"/>
      <c r="C48" s="66" t="s">
        <v>62</v>
      </c>
      <c r="D48" s="67"/>
      <c r="E48" s="67"/>
      <c r="F48" s="67"/>
      <c r="G48" s="68"/>
      <c r="H48" s="81" t="s">
        <v>15</v>
      </c>
      <c r="J48" s="93"/>
      <c r="K48" s="93"/>
      <c r="M48" s="8"/>
    </row>
    <row r="49" spans="1:14" ht="20.100000000000001" customHeight="1" x14ac:dyDescent="0.3">
      <c r="A49" s="13"/>
      <c r="C49" s="66" t="s">
        <v>63</v>
      </c>
      <c r="D49" s="67"/>
      <c r="E49" s="67"/>
      <c r="F49" s="67"/>
      <c r="G49" s="68"/>
      <c r="H49" s="81" t="s">
        <v>14</v>
      </c>
      <c r="J49" s="93" t="s">
        <v>215</v>
      </c>
      <c r="K49" s="93" t="s">
        <v>228</v>
      </c>
      <c r="M49" s="8"/>
    </row>
    <row r="50" spans="1:14" x14ac:dyDescent="0.25">
      <c r="A50" s="14"/>
    </row>
    <row r="51" spans="1:14" ht="15.6" x14ac:dyDescent="0.3">
      <c r="A51" s="14"/>
      <c r="C51" s="1" t="s">
        <v>103</v>
      </c>
    </row>
    <row r="52" spans="1:14" ht="20.100000000000001" customHeight="1" x14ac:dyDescent="0.3">
      <c r="A52" s="14"/>
      <c r="C52" s="179"/>
      <c r="D52" s="180"/>
      <c r="E52" s="180"/>
      <c r="F52" s="180"/>
      <c r="G52" s="181"/>
      <c r="H52" s="55" t="s">
        <v>65</v>
      </c>
      <c r="I52" s="56"/>
      <c r="J52" s="51" t="s">
        <v>1</v>
      </c>
      <c r="K52" s="51" t="s">
        <v>7</v>
      </c>
      <c r="M52" s="8" t="s">
        <v>123</v>
      </c>
    </row>
    <row r="53" spans="1:14" ht="20.100000000000001" customHeight="1" x14ac:dyDescent="0.3">
      <c r="A53" s="13" t="s">
        <v>10</v>
      </c>
      <c r="C53" s="132" t="s">
        <v>156</v>
      </c>
      <c r="D53" s="133"/>
      <c r="E53" s="133"/>
      <c r="F53" s="133"/>
      <c r="G53" s="174"/>
      <c r="H53" s="81" t="s">
        <v>22</v>
      </c>
      <c r="I53" s="57"/>
      <c r="J53" s="93" t="s">
        <v>212</v>
      </c>
      <c r="K53" s="93"/>
      <c r="M53" s="25" t="s">
        <v>119</v>
      </c>
      <c r="N53" s="8"/>
    </row>
    <row r="54" spans="1:14" ht="20.100000000000001" customHeight="1" x14ac:dyDescent="0.3">
      <c r="A54" s="13"/>
      <c r="C54" s="127" t="s">
        <v>187</v>
      </c>
      <c r="D54" s="128"/>
      <c r="E54" s="128"/>
      <c r="F54" s="128"/>
      <c r="G54" s="175"/>
      <c r="H54" s="81" t="s">
        <v>14</v>
      </c>
      <c r="I54" s="58"/>
      <c r="J54" s="93" t="s">
        <v>215</v>
      </c>
      <c r="K54" s="93" t="s">
        <v>232</v>
      </c>
      <c r="M54" s="8" t="s">
        <v>102</v>
      </c>
      <c r="N54" s="8"/>
    </row>
    <row r="55" spans="1:14" ht="20.100000000000001" customHeight="1" x14ac:dyDescent="0.3">
      <c r="A55" s="13"/>
      <c r="C55" s="127" t="s">
        <v>67</v>
      </c>
      <c r="D55" s="128"/>
      <c r="E55" s="128"/>
      <c r="F55" s="128"/>
      <c r="G55" s="175"/>
      <c r="H55" s="81" t="s">
        <v>15</v>
      </c>
      <c r="I55" s="57"/>
      <c r="J55" s="93"/>
      <c r="K55" s="93"/>
      <c r="M55" s="8"/>
      <c r="N55" s="8"/>
    </row>
    <row r="56" spans="1:14" ht="20.100000000000001" customHeight="1" x14ac:dyDescent="0.3">
      <c r="A56" s="13"/>
      <c r="C56" s="60" t="s">
        <v>99</v>
      </c>
      <c r="D56" s="61"/>
      <c r="E56" s="61"/>
      <c r="F56" s="61"/>
      <c r="G56" s="62"/>
      <c r="H56" s="81"/>
      <c r="I56" s="57"/>
      <c r="J56" s="93"/>
      <c r="K56" s="93"/>
      <c r="M56" s="25" t="s">
        <v>136</v>
      </c>
      <c r="N56" s="8"/>
    </row>
    <row r="57" spans="1:14" ht="20.100000000000001" customHeight="1" x14ac:dyDescent="0.3">
      <c r="A57" s="13"/>
      <c r="C57" s="127" t="s">
        <v>106</v>
      </c>
      <c r="D57" s="128"/>
      <c r="E57" s="128"/>
      <c r="F57" s="128"/>
      <c r="G57" s="175"/>
      <c r="H57" s="81" t="s">
        <v>14</v>
      </c>
      <c r="I57" s="57"/>
      <c r="J57" s="93" t="s">
        <v>211</v>
      </c>
      <c r="K57" s="93"/>
      <c r="M57" s="8" t="s">
        <v>124</v>
      </c>
      <c r="N57" s="8"/>
    </row>
    <row r="58" spans="1:14" ht="20.100000000000001" customHeight="1" x14ac:dyDescent="0.3">
      <c r="A58" s="13"/>
      <c r="C58" s="63" t="s">
        <v>137</v>
      </c>
      <c r="D58" s="64"/>
      <c r="E58" s="64"/>
      <c r="F58" s="64"/>
      <c r="G58" s="65"/>
      <c r="H58" s="81" t="s">
        <v>15</v>
      </c>
      <c r="J58" s="93"/>
      <c r="K58" s="93"/>
      <c r="M58" s="90" t="s">
        <v>138</v>
      </c>
      <c r="N58" s="8"/>
    </row>
    <row r="59" spans="1:14" ht="20.100000000000001" customHeight="1" x14ac:dyDescent="0.3">
      <c r="A59" s="13"/>
      <c r="C59" s="132" t="s">
        <v>139</v>
      </c>
      <c r="D59" s="133"/>
      <c r="E59" s="133"/>
      <c r="F59" s="133"/>
      <c r="G59" s="174"/>
      <c r="H59" s="81" t="s">
        <v>14</v>
      </c>
      <c r="J59" s="93"/>
      <c r="K59" s="93"/>
      <c r="M59" s="8"/>
      <c r="N59" s="8"/>
    </row>
    <row r="61" spans="1:14" ht="15.6" x14ac:dyDescent="0.3">
      <c r="C61" s="1" t="s">
        <v>182</v>
      </c>
    </row>
    <row r="62" spans="1:14" x14ac:dyDescent="0.25">
      <c r="C62" s="143" t="s">
        <v>237</v>
      </c>
      <c r="D62" s="144"/>
      <c r="E62" s="144"/>
      <c r="F62" s="144"/>
      <c r="G62" s="144"/>
      <c r="H62" s="144"/>
      <c r="I62" s="144"/>
      <c r="J62" s="144"/>
      <c r="K62" s="145"/>
    </row>
    <row r="63" spans="1:14" x14ac:dyDescent="0.25">
      <c r="C63" s="146"/>
      <c r="D63" s="147"/>
      <c r="E63" s="147"/>
      <c r="F63" s="147"/>
      <c r="G63" s="147"/>
      <c r="H63" s="147"/>
      <c r="I63" s="147"/>
      <c r="J63" s="147"/>
      <c r="K63" s="148"/>
    </row>
    <row r="64" spans="1:14" x14ac:dyDescent="0.25">
      <c r="C64" s="146"/>
      <c r="D64" s="147"/>
      <c r="E64" s="147"/>
      <c r="F64" s="147"/>
      <c r="G64" s="147"/>
      <c r="H64" s="147"/>
      <c r="I64" s="147"/>
      <c r="J64" s="147"/>
      <c r="K64" s="148"/>
    </row>
    <row r="65" spans="3:11" x14ac:dyDescent="0.25">
      <c r="C65" s="146"/>
      <c r="D65" s="147"/>
      <c r="E65" s="147"/>
      <c r="F65" s="147"/>
      <c r="G65" s="147"/>
      <c r="H65" s="147"/>
      <c r="I65" s="147"/>
      <c r="J65" s="147"/>
      <c r="K65" s="148"/>
    </row>
    <row r="66" spans="3:11" x14ac:dyDescent="0.25">
      <c r="C66" s="146"/>
      <c r="D66" s="147"/>
      <c r="E66" s="147"/>
      <c r="F66" s="147"/>
      <c r="G66" s="147"/>
      <c r="H66" s="147"/>
      <c r="I66" s="147"/>
      <c r="J66" s="147"/>
      <c r="K66" s="148"/>
    </row>
    <row r="67" spans="3:11" x14ac:dyDescent="0.25">
      <c r="C67" s="146"/>
      <c r="D67" s="147"/>
      <c r="E67" s="147"/>
      <c r="F67" s="147"/>
      <c r="G67" s="147"/>
      <c r="H67" s="147"/>
      <c r="I67" s="147"/>
      <c r="J67" s="147"/>
      <c r="K67" s="148"/>
    </row>
    <row r="68" spans="3:11" x14ac:dyDescent="0.25">
      <c r="C68" s="149"/>
      <c r="D68" s="150"/>
      <c r="E68" s="150"/>
      <c r="F68" s="150"/>
      <c r="G68" s="150"/>
      <c r="H68" s="150"/>
      <c r="I68" s="150"/>
      <c r="J68" s="150"/>
      <c r="K68" s="151"/>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phoneticPr fontId="27" type="noConversion"/>
  <conditionalFormatting sqref="F29:G29">
    <cfRule type="cellIs" dxfId="11" priority="14" operator="lessThanOrEqual">
      <formula>0</formula>
    </cfRule>
    <cfRule type="cellIs" dxfId="10" priority="15" operator="greaterThan">
      <formula>0</formula>
    </cfRule>
  </conditionalFormatting>
  <conditionalFormatting sqref="F32:G32">
    <cfRule type="cellIs" dxfId="9" priority="10" operator="lessThanOrEqual">
      <formula>0</formula>
    </cfRule>
    <cfRule type="cellIs" dxfId="8" priority="11" operator="greaterThan">
      <formula>0</formula>
    </cfRule>
  </conditionalFormatting>
  <conditionalFormatting sqref="H15:H17">
    <cfRule type="cellIs" dxfId="7" priority="8" operator="greaterThanOrEqual">
      <formula>40</formula>
    </cfRule>
  </conditionalFormatting>
  <conditionalFormatting sqref="H38:H39">
    <cfRule type="expression" dxfId="6" priority="1">
      <formula>$H$37="no"</formula>
    </cfRule>
  </conditionalFormatting>
  <conditionalFormatting sqref="H39">
    <cfRule type="expression" dxfId="5" priority="2">
      <formula>$H$38="no"</formula>
    </cfRule>
  </conditionalFormatting>
  <conditionalFormatting sqref="H44">
    <cfRule type="expression" dxfId="4" priority="21">
      <formula>$H$43="No"</formula>
    </cfRule>
  </conditionalFormatting>
  <conditionalFormatting sqref="H45:H46">
    <cfRule type="expression" dxfId="3" priority="19">
      <formula>$H$43="no"</formula>
    </cfRule>
  </conditionalFormatting>
  <conditionalFormatting sqref="H49">
    <cfRule type="expression" dxfId="2" priority="22">
      <formula>$H$38="no"</formula>
    </cfRule>
  </conditionalFormatting>
  <conditionalFormatting sqref="H55:H56">
    <cfRule type="expression" dxfId="1" priority="18">
      <formula>$H$53="low"</formula>
    </cfRule>
  </conditionalFormatting>
  <conditionalFormatting sqref="H56">
    <cfRule type="expression" dxfId="0" priority="9">
      <formula>$H$55="no"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25"/>
  <sheetData>
    <row r="1" spans="2:11" x14ac:dyDescent="0.25">
      <c r="H1" t="s">
        <v>135</v>
      </c>
    </row>
    <row r="2" spans="2:11" x14ac:dyDescent="0.25">
      <c r="B2" t="s">
        <v>14</v>
      </c>
      <c r="D2" t="s">
        <v>37</v>
      </c>
      <c r="F2" t="s">
        <v>44</v>
      </c>
      <c r="H2" t="s">
        <v>21</v>
      </c>
      <c r="J2" t="s">
        <v>88</v>
      </c>
      <c r="K2">
        <v>2</v>
      </c>
    </row>
    <row r="3" spans="2:11" x14ac:dyDescent="0.25">
      <c r="B3" t="s">
        <v>15</v>
      </c>
      <c r="D3" t="s">
        <v>45</v>
      </c>
      <c r="F3" t="s">
        <v>126</v>
      </c>
      <c r="H3" t="s">
        <v>22</v>
      </c>
      <c r="J3" t="s">
        <v>89</v>
      </c>
      <c r="K3">
        <v>3</v>
      </c>
    </row>
    <row r="4" spans="2:11" x14ac:dyDescent="0.25">
      <c r="B4" t="s">
        <v>0</v>
      </c>
      <c r="D4" t="s">
        <v>59</v>
      </c>
      <c r="F4" t="s">
        <v>38</v>
      </c>
      <c r="H4" t="s">
        <v>23</v>
      </c>
      <c r="J4" t="s">
        <v>91</v>
      </c>
      <c r="K4">
        <v>4</v>
      </c>
    </row>
    <row r="5" spans="2:11" x14ac:dyDescent="0.25">
      <c r="F5" t="s">
        <v>39</v>
      </c>
      <c r="K5" s="44" t="s">
        <v>100</v>
      </c>
    </row>
    <row r="6" spans="2:11" x14ac:dyDescent="0.25">
      <c r="B6" t="s">
        <v>132</v>
      </c>
      <c r="F6" t="s">
        <v>40</v>
      </c>
      <c r="K6" s="44" t="s">
        <v>101</v>
      </c>
    </row>
    <row r="7" spans="2:11" x14ac:dyDescent="0.25">
      <c r="B7" t="s">
        <v>133</v>
      </c>
      <c r="F7" t="s">
        <v>41</v>
      </c>
    </row>
    <row r="8" spans="2:11" x14ac:dyDescent="0.25">
      <c r="B8" t="s">
        <v>134</v>
      </c>
      <c r="F8" t="s">
        <v>42</v>
      </c>
    </row>
    <row r="9" spans="2:11" x14ac:dyDescent="0.25">
      <c r="F9" t="s">
        <v>60</v>
      </c>
    </row>
    <row r="10" spans="2:11" x14ac:dyDescent="0.25">
      <c r="F10" t="s">
        <v>43</v>
      </c>
    </row>
    <row r="12" spans="2:11" x14ac:dyDescent="0.25">
      <c r="B12" t="s">
        <v>146</v>
      </c>
    </row>
    <row r="13" spans="2:11" x14ac:dyDescent="0.25">
      <c r="B13" t="s">
        <v>159</v>
      </c>
    </row>
    <row r="14" spans="2:11" x14ac:dyDescent="0.25">
      <c r="B14" t="s">
        <v>145</v>
      </c>
    </row>
    <row r="18" spans="2:2" x14ac:dyDescent="0.25">
      <c r="B18" s="1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25"/>
  <sheetData>
    <row r="2" spans="2:3" ht="15.6" x14ac:dyDescent="0.3">
      <c r="B2" s="1" t="s">
        <v>184</v>
      </c>
    </row>
    <row r="3" spans="2:3" x14ac:dyDescent="0.25">
      <c r="B3">
        <v>1</v>
      </c>
      <c r="C3" t="s">
        <v>109</v>
      </c>
    </row>
    <row r="4" spans="2:3" x14ac:dyDescent="0.25">
      <c r="B4">
        <v>2</v>
      </c>
      <c r="C4" t="s">
        <v>113</v>
      </c>
    </row>
    <row r="5" spans="2:3" x14ac:dyDescent="0.25">
      <c r="B5">
        <v>3</v>
      </c>
      <c r="C5" t="s">
        <v>117</v>
      </c>
    </row>
    <row r="6" spans="2:3" x14ac:dyDescent="0.25">
      <c r="B6">
        <v>4</v>
      </c>
      <c r="C6" s="74" t="s">
        <v>115</v>
      </c>
    </row>
    <row r="7" spans="2:3" x14ac:dyDescent="0.25">
      <c r="B7">
        <v>5</v>
      </c>
      <c r="C7" t="s">
        <v>116</v>
      </c>
    </row>
    <row r="8" spans="2:3" x14ac:dyDescent="0.25">
      <c r="B8">
        <v>6</v>
      </c>
      <c r="C8" t="s">
        <v>188</v>
      </c>
    </row>
    <row r="9" spans="2:3" x14ac:dyDescent="0.25">
      <c r="B9">
        <v>7</v>
      </c>
      <c r="C9" t="s">
        <v>189</v>
      </c>
    </row>
    <row r="10" spans="2:3" x14ac:dyDescent="0.25">
      <c r="B10">
        <v>8</v>
      </c>
      <c r="C10" t="s">
        <v>125</v>
      </c>
    </row>
    <row r="11" spans="2:3" x14ac:dyDescent="0.25">
      <c r="B11">
        <v>9</v>
      </c>
      <c r="C11" t="s">
        <v>140</v>
      </c>
    </row>
    <row r="12" spans="2:3" x14ac:dyDescent="0.25">
      <c r="B12">
        <v>10</v>
      </c>
      <c r="C12" t="s">
        <v>157</v>
      </c>
    </row>
    <row r="13" spans="2:3" x14ac:dyDescent="0.25">
      <c r="B13">
        <v>11</v>
      </c>
      <c r="C13" t="s">
        <v>193</v>
      </c>
    </row>
    <row r="14" spans="2:3" x14ac:dyDescent="0.25">
      <c r="B14">
        <v>12</v>
      </c>
      <c r="C14" t="s">
        <v>179</v>
      </c>
    </row>
    <row r="15" spans="2:3" x14ac:dyDescent="0.25">
      <c r="B15">
        <v>13</v>
      </c>
      <c r="C15" t="s">
        <v>183</v>
      </c>
    </row>
    <row r="16" spans="2:3" x14ac:dyDescent="0.25">
      <c r="B16">
        <v>14</v>
      </c>
      <c r="C16" t="s">
        <v>192</v>
      </c>
    </row>
    <row r="17" spans="2:3" x14ac:dyDescent="0.25">
      <c r="B17">
        <v>15</v>
      </c>
      <c r="C17" t="s">
        <v>201</v>
      </c>
    </row>
    <row r="18" spans="2:3" x14ac:dyDescent="0.25">
      <c r="B18">
        <v>16</v>
      </c>
      <c r="C18" t="s">
        <v>202</v>
      </c>
    </row>
    <row r="19" spans="2:3" x14ac:dyDescent="0.25">
      <c r="B19">
        <v>17</v>
      </c>
      <c r="C19" t="s">
        <v>204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9A6944A3D439724EA903456BDFE56551" ma:contentTypeVersion="19" ma:contentTypeDescription="" ma:contentTypeScope="" ma:versionID="f65fe3da4df416c8e7722560f80a5a1c">
  <xsd:schema xmlns:xsd="http://www.w3.org/2001/XMLSchema" xmlns:xs="http://www.w3.org/2001/XMLSchema" xmlns:p="http://schemas.microsoft.com/office/2006/metadata/properties" xmlns:ns2="866e76fa-ff0f-4b7a-8a78-0c42fa3093c9" xmlns:ns3="d8912809-f25e-4882-96d0-07f1b94ba2a6" xmlns:ns4="d15fbaed-3215-4b40-b95f-85fc22654de8" targetNamespace="http://schemas.microsoft.com/office/2006/metadata/properties" ma:root="true" ma:fieldsID="e4b86677e4bc9b1abe5df121a0657808" ns2:_="" ns3:_="" ns4:_="">
    <xsd:import namespace="866e76fa-ff0f-4b7a-8a78-0c42fa3093c9"/>
    <xsd:import namespace="d8912809-f25e-4882-96d0-07f1b94ba2a6"/>
    <xsd:import namespace="d15fbaed-3215-4b40-b95f-85fc22654de8"/>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374d743-c16d-46f2-bb1c-0fd144ab5b3d}"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7374d743-c16d-46f2-bb1c-0fd144ab5b3d}"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5fbaed-3215-4b40-b95f-85fc22654de8"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1 Byng Place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Lazari Properties 2 Limited - D3390000</TermName>
          <TermId xmlns="http://schemas.microsoft.com/office/infopath/2007/PartnerControls">63e34309-3488-4510-86c0-fcb5785629ee</TermId>
        </TermInfo>
      </Terms>
    </c2f3895442d64e06ad219af07c660a19>
    <File_x0020_Number xmlns="d8912809-f25e-4882-96d0-07f1b94ba2a6">U0013257</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WC1N 1A</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2080854</TermName>
          <TermId xmlns="http://schemas.microsoft.com/office/infopath/2007/PartnerControls">e48461f8-84b7-4d4b-813b-d6d91ac64a77</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Lisa Webb</Partner>
    <TaxCatchAll xmlns="866e76fa-ff0f-4b7a-8a78-0c42fa3093c9">
      <Value>2</Value>
      <Value>1</Value>
    </TaxCatchAll>
  </documentManagement>
</p:properties>
</file>

<file path=customXml/itemProps1.xml><?xml version="1.0" encoding="utf-8"?>
<ds:datastoreItem xmlns:ds="http://schemas.openxmlformats.org/officeDocument/2006/customXml" ds:itemID="{A613A816-7CA3-496C-B2C9-7428C2D1F70F}"/>
</file>

<file path=customXml/itemProps2.xml><?xml version="1.0" encoding="utf-8"?>
<ds:datastoreItem xmlns:ds="http://schemas.openxmlformats.org/officeDocument/2006/customXml" ds:itemID="{C4FB0BF5-0ABA-4A4C-839F-52E8A1137965}"/>
</file>

<file path=customXml/itemProps3.xml><?xml version="1.0" encoding="utf-8"?>
<ds:datastoreItem xmlns:ds="http://schemas.openxmlformats.org/officeDocument/2006/customXml" ds:itemID="{9C907333-DC5B-434F-9A03-C98F0D1BC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Basic (screening) AQA</vt:lpstr>
      <vt:lpstr>Sheet2</vt:lpstr>
      <vt:lpstr>queries</vt:lpstr>
      <vt:lpstr>'Basic (screening)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Matthew Batchelor</cp:lastModifiedBy>
  <cp:lastPrinted>2019-04-18T09:35:28Z</cp:lastPrinted>
  <dcterms:created xsi:type="dcterms:W3CDTF">2019-02-22T14:35:42Z</dcterms:created>
  <dcterms:modified xsi:type="dcterms:W3CDTF">2023-07-17T15:21:00Z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0x010100FD57DD30FEAD9F4DB9E3204E47DDB253009A6944A3D439724EA903456BDFE56551</vt:lpwstr>
  </property>
  <property fmtid="{D5CDD505-2E9C-101B-9397-08002B2CF9AE}" pid="3" name="JobID">
    <vt:lpwstr>1;#2080854|e48461f8-84b7-4d4b-813b-d6d91ac64a77</vt:lpwstr>
  </property>
  <property fmtid="{D5CDD505-2E9C-101B-9397-08002B2CF9AE}" pid="4" name="Client">
    <vt:lpwstr>2;#Lazari Properties 2 Limited - D3390000|63e34309-3488-4510-86c0-fcb5785629ee</vt:lpwstr>
  </property>
</Properties>
</file>